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/MTB/XCO/"/>
    </mc:Choice>
  </mc:AlternateContent>
  <xr:revisionPtr revIDLastSave="73" documentId="13_ncr:1_{F914C6E5-F6E0-47BE-A03F-79D05A58DD94}" xr6:coauthVersionLast="47" xr6:coauthVersionMax="47" xr10:uidLastSave="{AAA43C8E-586B-4BD4-A9C7-54E3B99583D2}"/>
  <workbookProtection workbookAlgorithmName="SHA-512" workbookHashValue="VxUKChjhFmSZC/k584Z5gPZEgsVuRS+uXKZ7CfTMszawfHqQIcTmBO9XhAmmTDZ4SXBu4B/4Lp46IKf9pr8Ztw==" workbookSaltValue="0AjLk+vKg/WNE55y92W/iw==" workbookSpinCount="100000" lockStructure="1"/>
  <bookViews>
    <workbookView xWindow="28680" yWindow="-120" windowWidth="29040" windowHeight="15720" tabRatio="843" xr2:uid="{00000000-000D-0000-FFFF-FFFF00000000}"/>
  </bookViews>
  <sheets>
    <sheet name="S30" sheetId="29" r:id="rId1"/>
    <sheet name="MA1" sheetId="19" r:id="rId2"/>
    <sheet name="MA2" sheetId="16" r:id="rId3"/>
    <sheet name="FA1" sheetId="24" r:id="rId4"/>
    <sheet name="FA2" sheetId="12" r:id="rId5"/>
    <sheet name="MB1" sheetId="14" r:id="rId6"/>
    <sheet name="MB2" sheetId="9" r:id="rId7"/>
    <sheet name="FB1" sheetId="25" r:id="rId8"/>
    <sheet name="FB2" sheetId="15" r:id="rId9"/>
    <sheet name="MC1" sheetId="20" r:id="rId10"/>
    <sheet name="MC2" sheetId="17" r:id="rId11"/>
    <sheet name="FC1" sheetId="23" r:id="rId12"/>
    <sheet name="FC2" sheetId="18" r:id="rId13"/>
    <sheet name="MD1" sheetId="28" r:id="rId14"/>
    <sheet name="MD2" sheetId="27" r:id="rId15"/>
    <sheet name="FD1" sheetId="21" r:id="rId16"/>
    <sheet name="ME 70+" sheetId="38" r:id="rId17"/>
  </sheets>
  <definedNames>
    <definedName name="_xlnm._FilterDatabase" localSheetId="3" hidden="1">'FA1'!$B$4:$V$25</definedName>
    <definedName name="_xlnm._FilterDatabase" localSheetId="4" hidden="1">'FA2'!$B$4:$Z$29</definedName>
    <definedName name="_xlnm._FilterDatabase" localSheetId="7" hidden="1">'FB1'!$B$4:$AB$29</definedName>
    <definedName name="_xlnm._FilterDatabase" localSheetId="8" hidden="1">'FB2'!$B$4:$Y$32</definedName>
    <definedName name="_xlnm._FilterDatabase" localSheetId="11" hidden="1">'FC1'!$B$4:$O$17</definedName>
    <definedName name="_xlnm._FilterDatabase" localSheetId="12" hidden="1">'FC2'!$B$4:$M$12</definedName>
    <definedName name="_xlnm._FilterDatabase" localSheetId="15" hidden="1">'FD1'!$A$4:$K$4</definedName>
    <definedName name="_xlnm._FilterDatabase" localSheetId="1" hidden="1">'MA1'!$B$4:$AK$108</definedName>
    <definedName name="_xlnm._FilterDatabase" localSheetId="2" hidden="1">'MA2'!$B$4:$AK$131</definedName>
    <definedName name="_xlnm._FilterDatabase" localSheetId="5" hidden="1">'MB1'!$B$4:$AK$122</definedName>
    <definedName name="_xlnm._FilterDatabase" localSheetId="6" hidden="1">'MB2'!$B$4:$AK$123</definedName>
    <definedName name="_xlnm._FilterDatabase" localSheetId="9" hidden="1">'MC1'!$B$4:$AK$109</definedName>
    <definedName name="_xlnm._FilterDatabase" localSheetId="10" hidden="1">'MC2'!$B$4:$AK$64</definedName>
    <definedName name="_xlnm._FilterDatabase" localSheetId="13" hidden="1">'MD1'!$B$4:$AE$59</definedName>
    <definedName name="_xlnm._FilterDatabase" localSheetId="14" hidden="1">'MD2'!$B$4:$T$21</definedName>
    <definedName name="_xlnm._FilterDatabase" localSheetId="16" hidden="1">'ME 70+'!$B$4:$T$12</definedName>
    <definedName name="_xlnm._FilterDatabase" localSheetId="0" hidden="1">'S30'!$B$4:$AK$91</definedName>
    <definedName name="_xlnm.Print_Area" localSheetId="10">'MC2'!$A$1:$AL$65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8" i="16" l="1"/>
  <c r="G110" i="16"/>
  <c r="G101" i="16"/>
  <c r="G87" i="19"/>
  <c r="G82" i="19"/>
  <c r="G72" i="20"/>
  <c r="G113" i="9"/>
  <c r="G101" i="9"/>
  <c r="G85" i="9"/>
  <c r="G112" i="14"/>
  <c r="G97" i="14"/>
  <c r="G19" i="24"/>
  <c r="G103" i="14"/>
  <c r="G84" i="9"/>
  <c r="G93" i="19"/>
  <c r="G27" i="15"/>
  <c r="G7" i="21" l="1"/>
  <c r="G8" i="21"/>
  <c r="G9" i="18"/>
  <c r="G10" i="18"/>
  <c r="G31" i="15"/>
  <c r="G29" i="15"/>
  <c r="G28" i="15"/>
  <c r="G29" i="25"/>
  <c r="G28" i="25"/>
  <c r="G27" i="25"/>
  <c r="G25" i="25"/>
  <c r="G19" i="25"/>
  <c r="G26" i="12"/>
  <c r="G24" i="12"/>
  <c r="G25" i="24"/>
  <c r="G23" i="24"/>
  <c r="G20" i="24"/>
  <c r="G18" i="24"/>
  <c r="G11" i="38"/>
  <c r="G12" i="38"/>
  <c r="G21" i="27"/>
  <c r="G19" i="27"/>
  <c r="G55" i="28"/>
  <c r="G50" i="28"/>
  <c r="G45" i="28"/>
  <c r="G39" i="28"/>
  <c r="G62" i="17"/>
  <c r="G61" i="17"/>
  <c r="G58" i="17"/>
  <c r="G53" i="17"/>
  <c r="G48" i="17"/>
  <c r="G102" i="20"/>
  <c r="G109" i="20"/>
  <c r="G71" i="20"/>
  <c r="G81" i="20"/>
  <c r="G88" i="20"/>
  <c r="G70" i="20"/>
  <c r="G80" i="20"/>
  <c r="G87" i="20"/>
  <c r="G95" i="20"/>
  <c r="G83" i="9"/>
  <c r="G92" i="9"/>
  <c r="G100" i="9"/>
  <c r="G112" i="9"/>
  <c r="G119" i="9"/>
  <c r="G123" i="9"/>
  <c r="G95" i="14"/>
  <c r="G102" i="14"/>
  <c r="G111" i="14"/>
  <c r="G117" i="14"/>
  <c r="G122" i="14"/>
  <c r="G96" i="14"/>
  <c r="G124" i="16"/>
  <c r="G130" i="16"/>
  <c r="G89" i="16"/>
  <c r="G117" i="16"/>
  <c r="G88" i="16"/>
  <c r="G100" i="16"/>
  <c r="G109" i="16"/>
  <c r="G116" i="16"/>
  <c r="G108" i="19"/>
  <c r="G72" i="29"/>
  <c r="G84" i="29"/>
  <c r="G87" i="29"/>
  <c r="G91" i="29"/>
  <c r="G80" i="29"/>
  <c r="G85" i="29"/>
  <c r="G44" i="28" l="1"/>
  <c r="G49" i="28"/>
  <c r="G54" i="28"/>
  <c r="G58" i="28"/>
  <c r="G86" i="20"/>
  <c r="G94" i="20"/>
  <c r="G101" i="20"/>
  <c r="G108" i="20"/>
  <c r="G69" i="20"/>
  <c r="G79" i="20"/>
  <c r="G12" i="23"/>
  <c r="G16" i="23"/>
  <c r="G82" i="9"/>
  <c r="G91" i="9"/>
  <c r="G99" i="9"/>
  <c r="G111" i="9"/>
  <c r="G118" i="9"/>
  <c r="G21" i="15"/>
  <c r="G25" i="15"/>
  <c r="G22" i="15"/>
  <c r="G26" i="15"/>
  <c r="G18" i="25"/>
  <c r="G24" i="25"/>
  <c r="G80" i="19"/>
  <c r="G99" i="19"/>
  <c r="G81" i="19"/>
  <c r="G86" i="19"/>
  <c r="G92" i="19"/>
  <c r="G43" i="28"/>
  <c r="G38" i="28"/>
  <c r="G71" i="29"/>
  <c r="G77" i="29"/>
  <c r="G79" i="29"/>
  <c r="G83" i="29"/>
  <c r="G88" i="29"/>
  <c r="G57" i="17"/>
  <c r="G47" i="17"/>
  <c r="G52" i="17"/>
  <c r="G64" i="17"/>
  <c r="G81" i="9"/>
  <c r="G98" i="9"/>
  <c r="G122" i="9"/>
  <c r="G86" i="14"/>
  <c r="G100" i="14"/>
  <c r="G87" i="14"/>
  <c r="G94" i="14"/>
  <c r="G101" i="14"/>
  <c r="G85" i="16"/>
  <c r="G106" i="16"/>
  <c r="G123" i="16"/>
  <c r="G86" i="16"/>
  <c r="G107" i="16"/>
  <c r="G87" i="16"/>
  <c r="G79" i="19"/>
  <c r="G91" i="19"/>
  <c r="G103" i="19"/>
  <c r="G107" i="19"/>
  <c r="G98" i="19"/>
  <c r="G22" i="12"/>
  <c r="G23" i="12"/>
  <c r="G20" i="15"/>
  <c r="G24" i="15"/>
  <c r="G23" i="15"/>
  <c r="G16" i="25"/>
  <c r="G23" i="25"/>
  <c r="G17" i="25"/>
  <c r="G26" i="25"/>
  <c r="G25" i="12"/>
  <c r="G27" i="12"/>
  <c r="G37" i="28"/>
  <c r="G48" i="28"/>
  <c r="G53" i="28"/>
  <c r="G67" i="20"/>
  <c r="G78" i="20"/>
  <c r="G84" i="20"/>
  <c r="G93" i="20"/>
  <c r="G99" i="20"/>
  <c r="G68" i="20"/>
  <c r="G80" i="9"/>
  <c r="G90" i="9"/>
  <c r="G97" i="9"/>
  <c r="G110" i="9"/>
  <c r="G117" i="9"/>
  <c r="G93" i="14"/>
  <c r="G99" i="14"/>
  <c r="G110" i="14"/>
  <c r="G116" i="14"/>
  <c r="G121" i="14"/>
  <c r="G84" i="16"/>
  <c r="G98" i="16"/>
  <c r="G105" i="16"/>
  <c r="G115" i="16"/>
  <c r="G122" i="16"/>
  <c r="G129" i="16"/>
  <c r="G99" i="16"/>
  <c r="G97" i="19"/>
  <c r="G102" i="19"/>
  <c r="G106" i="19"/>
  <c r="G100" i="19"/>
  <c r="G16" i="24"/>
  <c r="G22" i="24"/>
  <c r="G17" i="24"/>
  <c r="G121" i="9"/>
  <c r="G96" i="9"/>
  <c r="G109" i="9"/>
  <c r="G116" i="9"/>
  <c r="G83" i="16"/>
  <c r="G104" i="16"/>
  <c r="G121" i="16"/>
  <c r="G128" i="16"/>
  <c r="G89" i="19"/>
  <c r="G78" i="19"/>
  <c r="G85" i="19"/>
  <c r="G90" i="19"/>
  <c r="G78" i="29"/>
  <c r="G82" i="29"/>
  <c r="G90" i="29"/>
  <c r="G98" i="20"/>
  <c r="G106" i="20"/>
  <c r="G66" i="20"/>
  <c r="G77" i="20"/>
  <c r="G85" i="20"/>
  <c r="G15" i="23"/>
  <c r="G30" i="15"/>
  <c r="G32" i="15"/>
  <c r="G19" i="15"/>
  <c r="G56" i="17"/>
  <c r="G60" i="17"/>
  <c r="G63" i="17"/>
  <c r="G46" i="17"/>
  <c r="G80" i="14"/>
  <c r="G105" i="14"/>
  <c r="G109" i="14"/>
  <c r="G120" i="14"/>
  <c r="G84" i="14"/>
  <c r="G98" i="14"/>
  <c r="G85" i="14"/>
  <c r="G105" i="20"/>
  <c r="G100" i="20"/>
  <c r="G107" i="20"/>
  <c r="G12" i="15"/>
  <c r="G66" i="16"/>
  <c r="G91" i="16"/>
  <c r="G127" i="16"/>
  <c r="G108" i="16"/>
  <c r="G90" i="16"/>
  <c r="G125" i="16"/>
  <c r="G56" i="28"/>
  <c r="G52" i="28"/>
  <c r="G57" i="28"/>
  <c r="G59" i="28"/>
  <c r="G36" i="28"/>
  <c r="G18" i="27"/>
  <c r="G20" i="27"/>
  <c r="G35" i="28"/>
  <c r="G42" i="28"/>
  <c r="G47" i="28"/>
  <c r="G97" i="20"/>
  <c r="G104" i="20"/>
  <c r="G92" i="20"/>
  <c r="G11" i="18"/>
  <c r="G12" i="18"/>
  <c r="G8" i="18"/>
  <c r="G11" i="23"/>
  <c r="G14" i="23"/>
  <c r="G17" i="23"/>
  <c r="G78" i="9"/>
  <c r="G120" i="9"/>
  <c r="G108" i="9"/>
  <c r="G79" i="9"/>
  <c r="G92" i="14"/>
  <c r="G108" i="14"/>
  <c r="G115" i="14"/>
  <c r="G120" i="16"/>
  <c r="G126" i="16"/>
  <c r="G75" i="19"/>
  <c r="G88" i="19"/>
  <c r="G95" i="19"/>
  <c r="G84" i="19"/>
  <c r="G104" i="19"/>
  <c r="G21" i="24"/>
  <c r="G24" i="24"/>
  <c r="G17" i="27"/>
  <c r="G50" i="17"/>
  <c r="G55" i="17"/>
  <c r="G59" i="17"/>
  <c r="G45" i="17"/>
  <c r="G51" i="17"/>
  <c r="G76" i="20"/>
  <c r="G65" i="20"/>
  <c r="G83" i="20"/>
  <c r="G64" i="20"/>
  <c r="G89" i="20"/>
  <c r="G103" i="20"/>
  <c r="G107" i="9"/>
  <c r="G115" i="9"/>
  <c r="G96" i="16"/>
  <c r="G113" i="16"/>
  <c r="G82" i="16"/>
  <c r="G97" i="16"/>
  <c r="G103" i="16"/>
  <c r="G114" i="16"/>
  <c r="G77" i="19"/>
  <c r="G83" i="19"/>
  <c r="G17" i="15"/>
  <c r="G18" i="15"/>
  <c r="G15" i="25"/>
  <c r="G22" i="25"/>
  <c r="G20" i="12"/>
  <c r="G28" i="12"/>
  <c r="G17" i="12"/>
  <c r="G29" i="12"/>
  <c r="G21" i="12"/>
  <c r="G19" i="12"/>
  <c r="G10" i="27"/>
  <c r="G16" i="27"/>
  <c r="G22" i="28"/>
  <c r="G51" i="28"/>
  <c r="G41" i="28"/>
  <c r="G30" i="17"/>
  <c r="G34" i="17"/>
  <c r="G43" i="20"/>
  <c r="G44" i="20"/>
  <c r="G38" i="20"/>
  <c r="G41" i="20"/>
  <c r="G29" i="20"/>
  <c r="G34" i="20"/>
  <c r="G96" i="20"/>
  <c r="G9" i="15"/>
  <c r="G16" i="15"/>
  <c r="G40" i="9" l="1"/>
  <c r="G43" i="9"/>
  <c r="G47" i="9"/>
  <c r="G56" i="14"/>
  <c r="G114" i="14"/>
  <c r="G119" i="14"/>
  <c r="G38" i="14"/>
  <c r="G47" i="14"/>
  <c r="G50" i="14"/>
  <c r="G40" i="14"/>
  <c r="G32" i="16"/>
  <c r="G35" i="16"/>
  <c r="G34" i="16"/>
  <c r="G39" i="16"/>
  <c r="G44" i="16"/>
  <c r="G131" i="16"/>
  <c r="G119" i="16"/>
  <c r="G40" i="19"/>
  <c r="G41" i="19"/>
  <c r="G44" i="19"/>
  <c r="G46" i="19"/>
  <c r="G33" i="19"/>
  <c r="G34" i="19"/>
  <c r="G38" i="19"/>
  <c r="G39" i="29"/>
  <c r="G45" i="29"/>
  <c r="G47" i="29"/>
  <c r="G40" i="29"/>
  <c r="G38" i="29"/>
  <c r="G34" i="29"/>
  <c r="G37" i="29" l="1"/>
  <c r="G24" i="17"/>
  <c r="G54" i="17"/>
  <c r="G39" i="9"/>
  <c r="G114" i="9"/>
  <c r="G37" i="19"/>
  <c r="G105" i="19"/>
  <c r="G11" i="25"/>
  <c r="V20" i="25"/>
  <c r="G20" i="25" s="1"/>
  <c r="G89" i="29"/>
  <c r="G6" i="21"/>
  <c r="G5" i="21"/>
  <c r="G46" i="14"/>
  <c r="G118" i="14"/>
  <c r="G58" i="29" l="1"/>
  <c r="G33" i="28"/>
  <c r="G40" i="17"/>
  <c r="G61" i="20"/>
  <c r="G9" i="23"/>
  <c r="G71" i="9"/>
  <c r="G104" i="9"/>
  <c r="G76" i="16"/>
  <c r="G33" i="16"/>
  <c r="G43" i="16"/>
  <c r="G50" i="16"/>
  <c r="G60" i="14"/>
  <c r="G28" i="17"/>
  <c r="G8" i="15"/>
  <c r="G27" i="28"/>
  <c r="G23" i="28"/>
  <c r="G24" i="28"/>
  <c r="G32" i="14"/>
  <c r="G45" i="14"/>
  <c r="G65" i="19"/>
  <c r="G61" i="29"/>
  <c r="G29" i="28"/>
  <c r="G43" i="17"/>
  <c r="G54" i="20"/>
  <c r="G75" i="14"/>
  <c r="G64" i="14"/>
  <c r="G79" i="14"/>
  <c r="G71" i="19"/>
  <c r="G62" i="19"/>
  <c r="G49" i="19"/>
  <c r="G7" i="23"/>
  <c r="G60" i="20"/>
  <c r="G56" i="9"/>
  <c r="G69" i="9"/>
  <c r="G59" i="9"/>
  <c r="G65" i="29" l="1"/>
  <c r="G63" i="29"/>
  <c r="G50" i="29"/>
  <c r="G55" i="29"/>
  <c r="G54" i="19"/>
  <c r="G55" i="19"/>
  <c r="G14" i="25" l="1"/>
  <c r="G13" i="25"/>
  <c r="G10" i="15"/>
  <c r="G36" i="16" l="1"/>
  <c r="G49" i="16"/>
  <c r="G74" i="16"/>
  <c r="G67" i="19"/>
  <c r="G76" i="19"/>
  <c r="G30" i="29"/>
  <c r="G35" i="29"/>
  <c r="G32" i="29"/>
  <c r="G70" i="29"/>
  <c r="G67" i="29"/>
  <c r="G42" i="29"/>
  <c r="G66" i="29"/>
  <c r="G26" i="17"/>
  <c r="G36" i="17"/>
  <c r="G52" i="20"/>
  <c r="G28" i="20"/>
  <c r="G32" i="20"/>
  <c r="G19" i="20"/>
  <c r="G25" i="20"/>
  <c r="G37" i="9"/>
  <c r="G36" i="9"/>
  <c r="G32" i="9"/>
  <c r="G66" i="9"/>
  <c r="G41" i="9"/>
  <c r="G73" i="14"/>
  <c r="G76" i="14"/>
  <c r="G49" i="14"/>
  <c r="G54" i="14"/>
  <c r="G82" i="14"/>
  <c r="G26" i="29"/>
  <c r="G52" i="29"/>
  <c r="G29" i="29"/>
  <c r="G27" i="29"/>
  <c r="G25" i="29"/>
  <c r="G22" i="29"/>
  <c r="G8" i="38"/>
  <c r="G6" i="27"/>
  <c r="G17" i="28"/>
  <c r="G19" i="28"/>
  <c r="G21" i="28"/>
  <c r="G12" i="28"/>
  <c r="G11" i="28"/>
  <c r="G15" i="28"/>
  <c r="G10" i="17"/>
  <c r="G9" i="17"/>
  <c r="G12" i="17"/>
  <c r="G17" i="17"/>
  <c r="G19" i="17"/>
  <c r="G20" i="17"/>
  <c r="G37" i="17"/>
  <c r="G5" i="18"/>
  <c r="G6" i="18"/>
  <c r="G18" i="20"/>
  <c r="G51" i="20"/>
  <c r="G12" i="20"/>
  <c r="G17" i="20"/>
  <c r="G22" i="20"/>
  <c r="G16" i="20"/>
  <c r="G45" i="20"/>
  <c r="G14" i="20"/>
  <c r="G15" i="20"/>
  <c r="G7" i="15"/>
  <c r="G53" i="14"/>
  <c r="G88" i="14"/>
  <c r="G24" i="14"/>
  <c r="G21" i="14"/>
  <c r="G65" i="14"/>
  <c r="G36" i="14"/>
  <c r="G37" i="14"/>
  <c r="G19" i="14"/>
  <c r="G33" i="14"/>
  <c r="G21" i="9"/>
  <c r="G18" i="9"/>
  <c r="G30" i="9"/>
  <c r="G34" i="9"/>
  <c r="G38" i="9"/>
  <c r="G62" i="9"/>
  <c r="G8" i="25"/>
  <c r="G95" i="16"/>
  <c r="G71" i="16"/>
  <c r="G29" i="16"/>
  <c r="G67" i="16"/>
  <c r="G93" i="16"/>
  <c r="G20" i="16"/>
  <c r="G28" i="16"/>
  <c r="G31" i="16"/>
  <c r="G54" i="16"/>
  <c r="G25" i="16"/>
  <c r="G64" i="16"/>
  <c r="G9" i="12"/>
  <c r="G10" i="12"/>
  <c r="G15" i="12"/>
  <c r="G9" i="19"/>
  <c r="G22" i="19"/>
  <c r="G23" i="19"/>
  <c r="G19" i="19"/>
  <c r="G30" i="19"/>
  <c r="G16" i="19"/>
  <c r="G17" i="19"/>
  <c r="G20" i="19"/>
  <c r="G21" i="19"/>
  <c r="G57" i="19"/>
  <c r="G53" i="19"/>
  <c r="G31" i="19"/>
  <c r="G9" i="24"/>
  <c r="G6" i="24"/>
  <c r="G13" i="24"/>
  <c r="G7" i="24"/>
  <c r="G8" i="24"/>
  <c r="G15" i="29"/>
  <c r="G12" i="29"/>
  <c r="G44" i="29"/>
  <c r="G24" i="29"/>
  <c r="G60" i="19"/>
  <c r="G39" i="19"/>
  <c r="G43" i="19"/>
  <c r="G26" i="19"/>
  <c r="G36" i="19"/>
  <c r="G52" i="16"/>
  <c r="G53" i="16"/>
  <c r="G23" i="16"/>
  <c r="G31" i="14"/>
  <c r="G30" i="14"/>
  <c r="G51" i="14"/>
  <c r="G15" i="14"/>
  <c r="G46" i="9"/>
  <c r="G72" i="9"/>
  <c r="G16" i="9"/>
  <c r="G54" i="9"/>
  <c r="G36" i="20"/>
  <c r="S7" i="25"/>
  <c r="S5" i="12"/>
  <c r="S6" i="12"/>
  <c r="V10" i="28"/>
  <c r="Y13" i="17"/>
  <c r="Y24" i="20"/>
  <c r="G24" i="20" s="1"/>
  <c r="Y8" i="20"/>
  <c r="T10" i="25" l="1"/>
  <c r="Z64" i="9"/>
  <c r="G64" i="9" s="1"/>
  <c r="Z26" i="14"/>
  <c r="R6" i="15"/>
  <c r="R5" i="24"/>
  <c r="P6" i="38"/>
  <c r="W5" i="28"/>
  <c r="AA13" i="17"/>
  <c r="AA5" i="17"/>
  <c r="AA6" i="17"/>
  <c r="AB15" i="17"/>
  <c r="AB8" i="20"/>
  <c r="G8" i="20" s="1"/>
  <c r="AB7" i="20"/>
  <c r="AB11" i="20"/>
  <c r="G11" i="20" s="1"/>
  <c r="U6" i="25"/>
  <c r="U5" i="12"/>
  <c r="G9" i="28"/>
  <c r="G16" i="28"/>
  <c r="G18" i="28"/>
  <c r="G10" i="28"/>
  <c r="G25" i="28"/>
  <c r="G26" i="28"/>
  <c r="G16" i="17"/>
  <c r="G22" i="17"/>
  <c r="G11" i="17"/>
  <c r="G39" i="17"/>
  <c r="G44" i="17"/>
  <c r="G49" i="17"/>
  <c r="G42" i="20"/>
  <c r="G26" i="20"/>
  <c r="G37" i="20"/>
  <c r="G39" i="20"/>
  <c r="G13" i="20"/>
  <c r="G20" i="20"/>
  <c r="G48" i="20"/>
  <c r="G74" i="20"/>
  <c r="G91" i="20"/>
  <c r="G9" i="20"/>
  <c r="G10" i="20"/>
  <c r="G23" i="20"/>
  <c r="G6" i="20"/>
  <c r="G30" i="20"/>
  <c r="G31" i="20"/>
  <c r="G33" i="20"/>
  <c r="G35" i="20"/>
  <c r="G67" i="9"/>
  <c r="G65" i="9"/>
  <c r="G70" i="9"/>
  <c r="G73" i="9"/>
  <c r="G77" i="9"/>
  <c r="G89" i="9"/>
  <c r="G102" i="9"/>
  <c r="G11" i="9"/>
  <c r="G5" i="9"/>
  <c r="G12" i="9"/>
  <c r="G19" i="9"/>
  <c r="G7" i="9"/>
  <c r="G10" i="9"/>
  <c r="G22" i="9"/>
  <c r="G14" i="9"/>
  <c r="G29" i="9"/>
  <c r="G6" i="9"/>
  <c r="G13" i="9"/>
  <c r="G61" i="9"/>
  <c r="G23" i="9"/>
  <c r="G50" i="9"/>
  <c r="G9" i="9"/>
  <c r="G95" i="9"/>
  <c r="G42" i="9"/>
  <c r="G24" i="9"/>
  <c r="G8" i="9"/>
  <c r="G31" i="9"/>
  <c r="G20" i="9"/>
  <c r="G25" i="9"/>
  <c r="G45" i="9"/>
  <c r="G48" i="9"/>
  <c r="G28" i="9"/>
  <c r="G53" i="9"/>
  <c r="G55" i="9"/>
  <c r="G27" i="9"/>
  <c r="G49" i="9"/>
  <c r="G17" i="9"/>
  <c r="G15" i="9"/>
  <c r="G51" i="9"/>
  <c r="G74" i="9"/>
  <c r="G76" i="9"/>
  <c r="G87" i="9"/>
  <c r="G94" i="9"/>
  <c r="G103" i="9"/>
  <c r="G66" i="14"/>
  <c r="G74" i="14"/>
  <c r="G71" i="14"/>
  <c r="G77" i="14"/>
  <c r="G90" i="14"/>
  <c r="G89" i="14"/>
  <c r="G8" i="14"/>
  <c r="G5" i="14"/>
  <c r="G6" i="14"/>
  <c r="G10" i="14"/>
  <c r="G13" i="14"/>
  <c r="G20" i="14"/>
  <c r="G9" i="14"/>
  <c r="G29" i="14"/>
  <c r="G11" i="14"/>
  <c r="G17" i="14"/>
  <c r="G7" i="14"/>
  <c r="G16" i="14"/>
  <c r="G27" i="14"/>
  <c r="G58" i="14"/>
  <c r="G91" i="14"/>
  <c r="G104" i="14"/>
  <c r="G107" i="14"/>
  <c r="G52" i="14"/>
  <c r="G23" i="14"/>
  <c r="G18" i="14"/>
  <c r="G12" i="14"/>
  <c r="G28" i="14"/>
  <c r="G34" i="14"/>
  <c r="G39" i="14"/>
  <c r="G25" i="14"/>
  <c r="G43" i="14"/>
  <c r="G48" i="14"/>
  <c r="G14" i="14"/>
  <c r="G55" i="14"/>
  <c r="G57" i="14"/>
  <c r="G59" i="14"/>
  <c r="G63" i="16"/>
  <c r="G68" i="16"/>
  <c r="G75" i="16"/>
  <c r="G78" i="16"/>
  <c r="G13" i="16"/>
  <c r="G11" i="16"/>
  <c r="G15" i="16"/>
  <c r="G12" i="16"/>
  <c r="G47" i="16"/>
  <c r="G10" i="16"/>
  <c r="G60" i="16"/>
  <c r="G77" i="16"/>
  <c r="G17" i="16"/>
  <c r="G27" i="16"/>
  <c r="G30" i="16"/>
  <c r="G38" i="16"/>
  <c r="G40" i="16"/>
  <c r="G42" i="16"/>
  <c r="G41" i="16"/>
  <c r="G51" i="16"/>
  <c r="G22" i="16"/>
  <c r="G57" i="16"/>
  <c r="G61" i="16"/>
  <c r="G48" i="16"/>
  <c r="G18" i="16"/>
  <c r="G80" i="16"/>
  <c r="G73" i="16"/>
  <c r="G21" i="16"/>
  <c r="G5" i="16"/>
  <c r="G7" i="16"/>
  <c r="G8" i="16"/>
  <c r="G16" i="16"/>
  <c r="G9" i="16"/>
  <c r="G6" i="16"/>
  <c r="G19" i="16"/>
  <c r="G14" i="16"/>
  <c r="G24" i="16"/>
  <c r="G46" i="16"/>
  <c r="G6" i="19"/>
  <c r="G5" i="19"/>
  <c r="G27" i="19"/>
  <c r="G24" i="19"/>
  <c r="G13" i="19"/>
  <c r="G32" i="19"/>
  <c r="G8" i="19"/>
  <c r="G12" i="19"/>
  <c r="G35" i="19"/>
  <c r="G11" i="19"/>
  <c r="G14" i="19"/>
  <c r="G10" i="19"/>
  <c r="G7" i="19"/>
  <c r="G47" i="19"/>
  <c r="G51" i="19"/>
  <c r="G56" i="19"/>
  <c r="G73" i="19"/>
  <c r="G94" i="19"/>
  <c r="G96" i="19"/>
  <c r="G101" i="19"/>
  <c r="G48" i="29"/>
  <c r="G23" i="29"/>
  <c r="G19" i="29"/>
  <c r="G17" i="29"/>
  <c r="G13" i="29"/>
  <c r="G16" i="29"/>
  <c r="G36" i="29"/>
  <c r="G28" i="29"/>
  <c r="G41" i="29"/>
  <c r="G43" i="29"/>
  <c r="G20" i="29"/>
  <c r="G8" i="29"/>
  <c r="G10" i="29"/>
  <c r="G60" i="29"/>
  <c r="G69" i="29"/>
  <c r="G76" i="29"/>
  <c r="G81" i="29"/>
  <c r="G86" i="29"/>
  <c r="G9" i="29"/>
  <c r="G14" i="29"/>
  <c r="G6" i="29"/>
  <c r="G5" i="29"/>
  <c r="T14" i="15"/>
  <c r="P7" i="27"/>
  <c r="AE18" i="19"/>
  <c r="G18" i="19" s="1"/>
  <c r="AE35" i="17"/>
  <c r="AE23" i="17"/>
  <c r="AA14" i="28"/>
  <c r="G14" i="28" s="1"/>
  <c r="Q8" i="27"/>
  <c r="S9" i="38"/>
  <c r="W16" i="12"/>
  <c r="AF25" i="17" l="1"/>
  <c r="AF27" i="20"/>
  <c r="AF54" i="29"/>
  <c r="G54" i="29" s="1"/>
  <c r="T7" i="38"/>
  <c r="G7" i="38" s="1"/>
  <c r="G6" i="38"/>
  <c r="G10" i="38"/>
  <c r="G9" i="38"/>
  <c r="G5" i="38"/>
  <c r="AG7" i="20"/>
  <c r="G7" i="20" s="1"/>
  <c r="AG21" i="20"/>
  <c r="G21" i="20" s="1"/>
  <c r="AH15" i="17" l="1"/>
  <c r="W6" i="15"/>
  <c r="Z6" i="25"/>
  <c r="N8" i="23"/>
  <c r="X11" i="15"/>
  <c r="AA9" i="25"/>
  <c r="Z18" i="12"/>
  <c r="AD32" i="28"/>
  <c r="AI38" i="17"/>
  <c r="AJ53" i="29"/>
  <c r="V11" i="24"/>
  <c r="O6" i="23"/>
  <c r="O10" i="23"/>
  <c r="AB21" i="25"/>
  <c r="AB12" i="25"/>
  <c r="G88" i="9" l="1"/>
  <c r="G42" i="19"/>
  <c r="G63" i="19"/>
  <c r="G69" i="19"/>
  <c r="G75" i="29"/>
  <c r="G5" i="27"/>
  <c r="G7" i="27"/>
  <c r="G8" i="17"/>
  <c r="G13" i="17"/>
  <c r="G29" i="17"/>
  <c r="G57" i="20"/>
  <c r="G58" i="20"/>
  <c r="G82" i="20"/>
  <c r="G62" i="20"/>
  <c r="G10" i="25"/>
  <c r="G13" i="12"/>
  <c r="G12" i="24"/>
  <c r="G14" i="24"/>
  <c r="G5" i="24"/>
  <c r="G35" i="9"/>
  <c r="G78" i="14"/>
  <c r="G59" i="16"/>
  <c r="G52" i="9" l="1"/>
  <c r="G37" i="16"/>
  <c r="G23" i="17" l="1"/>
  <c r="G14" i="15"/>
  <c r="G11" i="27" l="1"/>
  <c r="G75" i="20"/>
  <c r="G40" i="20"/>
  <c r="G44" i="9"/>
  <c r="G20" i="28"/>
  <c r="G90" i="20" l="1"/>
  <c r="G21" i="29" l="1"/>
  <c r="G5" i="28"/>
  <c r="G18" i="17"/>
  <c r="G27" i="20"/>
  <c r="G56" i="20"/>
  <c r="G11" i="24"/>
  <c r="G6" i="23"/>
  <c r="G5" i="15"/>
  <c r="G6" i="15"/>
  <c r="G6" i="25"/>
  <c r="G5" i="25"/>
  <c r="G14" i="12"/>
  <c r="G30" i="28" l="1"/>
  <c r="G5" i="17"/>
  <c r="G49" i="20"/>
  <c r="G50" i="20"/>
  <c r="G11" i="15"/>
  <c r="G12" i="25"/>
  <c r="G9" i="27"/>
  <c r="G8" i="27"/>
  <c r="G34" i="28"/>
  <c r="G40" i="28"/>
  <c r="G15" i="17"/>
  <c r="G42" i="17"/>
  <c r="G33" i="17"/>
  <c r="G81" i="14"/>
  <c r="G15" i="19"/>
  <c r="G72" i="19"/>
  <c r="G50" i="19"/>
  <c r="G68" i="29"/>
  <c r="G11" i="12" l="1"/>
  <c r="G15" i="24"/>
  <c r="G14" i="27"/>
  <c r="G15" i="27"/>
  <c r="G32" i="28"/>
  <c r="G8" i="28"/>
  <c r="G13" i="28"/>
  <c r="G46" i="28"/>
  <c r="G59" i="20"/>
  <c r="G93" i="9"/>
  <c r="G113" i="14"/>
  <c r="G63" i="14"/>
  <c r="G94" i="16"/>
  <c r="G64" i="19"/>
  <c r="G74" i="29"/>
  <c r="G56" i="29"/>
  <c r="G64" i="29"/>
  <c r="G7" i="29" l="1"/>
  <c r="G31" i="28"/>
  <c r="G21" i="17"/>
  <c r="G35" i="17"/>
  <c r="G25" i="17"/>
  <c r="G47" i="20"/>
  <c r="G10" i="23"/>
  <c r="G72" i="14"/>
  <c r="G69" i="14"/>
  <c r="G102" i="16"/>
  <c r="G73" i="29" l="1"/>
  <c r="G7" i="17"/>
  <c r="G46" i="20"/>
  <c r="G5" i="20"/>
  <c r="G106" i="9"/>
  <c r="G42" i="14"/>
  <c r="G62" i="16" l="1"/>
  <c r="G45" i="19"/>
  <c r="G66" i="19"/>
  <c r="G9" i="25"/>
  <c r="G10" i="24"/>
  <c r="G53" i="29" l="1"/>
  <c r="G12" i="27"/>
  <c r="G7" i="28"/>
  <c r="G6" i="28"/>
  <c r="G27" i="17"/>
  <c r="G14" i="17"/>
  <c r="G41" i="17"/>
  <c r="G55" i="20"/>
  <c r="G75" i="9"/>
  <c r="G68" i="14"/>
  <c r="G35" i="14"/>
  <c r="G92" i="16"/>
  <c r="G5" i="12"/>
  <c r="G49" i="29" l="1"/>
  <c r="G18" i="29"/>
  <c r="G57" i="29"/>
  <c r="G59" i="29"/>
  <c r="G51" i="29"/>
  <c r="G28" i="28"/>
  <c r="G32" i="17"/>
  <c r="G6" i="17"/>
  <c r="G31" i="17"/>
  <c r="G63" i="20"/>
  <c r="G105" i="9"/>
  <c r="G68" i="9"/>
  <c r="G26" i="9"/>
  <c r="G86" i="9"/>
  <c r="G33" i="9"/>
  <c r="G57" i="9"/>
  <c r="G63" i="9"/>
  <c r="G83" i="14"/>
  <c r="G70" i="14"/>
  <c r="G61" i="14"/>
  <c r="G106" i="14"/>
  <c r="G44" i="14"/>
  <c r="G26" i="14"/>
  <c r="G22" i="14"/>
  <c r="G67" i="14"/>
  <c r="G41" i="14"/>
  <c r="G13" i="15"/>
  <c r="G69" i="16"/>
  <c r="G58" i="16"/>
  <c r="G70" i="16"/>
  <c r="G65" i="16"/>
  <c r="G111" i="16"/>
  <c r="G79" i="16"/>
  <c r="G72" i="16"/>
  <c r="G81" i="16"/>
  <c r="G56" i="16"/>
  <c r="G26" i="16"/>
  <c r="G45" i="16"/>
  <c r="G48" i="19"/>
  <c r="G68" i="19"/>
  <c r="G59" i="19"/>
  <c r="G28" i="19"/>
  <c r="G58" i="19"/>
  <c r="G6" i="12"/>
  <c r="G8" i="12"/>
  <c r="G18" i="12"/>
  <c r="G12" i="12"/>
  <c r="G16" i="12"/>
  <c r="G13" i="23" l="1"/>
  <c r="G61" i="19"/>
  <c r="G62" i="29" l="1"/>
  <c r="G31" i="29"/>
  <c r="G46" i="29"/>
  <c r="G33" i="29"/>
  <c r="G11" i="29"/>
  <c r="G38" i="17"/>
  <c r="G53" i="20"/>
  <c r="G73" i="20"/>
  <c r="G58" i="9"/>
  <c r="G60" i="9"/>
  <c r="G62" i="14"/>
  <c r="G55" i="16"/>
  <c r="G112" i="16"/>
  <c r="G29" i="19"/>
  <c r="G70" i="19"/>
  <c r="G25" i="19"/>
  <c r="G52" i="19"/>
  <c r="G74" i="19"/>
  <c r="G15" i="15" l="1"/>
  <c r="G21" i="25"/>
  <c r="G7" i="25"/>
  <c r="G7" i="12"/>
  <c r="G5" i="23" l="1"/>
  <c r="G8" i="23"/>
  <c r="G13" i="27"/>
  <c r="G7" i="18"/>
</calcChain>
</file>

<file path=xl/sharedStrings.xml><?xml version="1.0" encoding="utf-8"?>
<sst xmlns="http://schemas.openxmlformats.org/spreadsheetml/2006/main" count="4500" uniqueCount="1140">
  <si>
    <t>CIMTB #2 - Carandaí - XCO</t>
  </si>
  <si>
    <t>Desafio XCO Brema</t>
  </si>
  <si>
    <t>Internacional MTB Series #2</t>
  </si>
  <si>
    <t>Estrada Real #2</t>
  </si>
  <si>
    <t>Desafio Vertical de MTB XC</t>
  </si>
  <si>
    <t>CIMTB #1 - Araxá - XCO</t>
  </si>
  <si>
    <t>Taça Brasil de XCO - RJ</t>
  </si>
  <si>
    <t>True X 2025 - MTB XCO</t>
  </si>
  <si>
    <t>Internacional MTB Series #1 - XCO</t>
  </si>
  <si>
    <t>6º Maior Encontro de MTB Nordestino - XCO</t>
  </si>
  <si>
    <t>12º Desafio de Verão Balneário Piçarras XCO</t>
  </si>
  <si>
    <t>Urubu Racing XC</t>
  </si>
  <si>
    <t>POS</t>
  </si>
  <si>
    <t>LICENÇA</t>
  </si>
  <si>
    <t>ATLETA</t>
  </si>
  <si>
    <t>EQUIPE</t>
  </si>
  <si>
    <t>UF</t>
  </si>
  <si>
    <t>TB</t>
  </si>
  <si>
    <t>XC3</t>
  </si>
  <si>
    <t>XC2</t>
  </si>
  <si>
    <t>ROMARIO MILLER LOPES BORGES</t>
  </si>
  <si>
    <t>S30</t>
  </si>
  <si>
    <t>AVULSO</t>
  </si>
  <si>
    <t>MG</t>
  </si>
  <si>
    <t>JEFFERSON BATISTA FLORES DA SILVA</t>
  </si>
  <si>
    <t>LUCAS VASCONCELLOS BARBOSA</t>
  </si>
  <si>
    <t>VINICIUS HENRIQUE COSTA LACERDA</t>
  </si>
  <si>
    <t>JONAS MILAGRE DE ALMEIDA</t>
  </si>
  <si>
    <t>ROGER RENSO SILVA</t>
  </si>
  <si>
    <t>DIMAS HAKIME LOURENÇO</t>
  </si>
  <si>
    <t>ARTUR DE JESUS MOURA</t>
  </si>
  <si>
    <t>NICACIO AMARAL DIAS DE ARRUDA</t>
  </si>
  <si>
    <t>THALES FELIPE SOUZA MACHADO</t>
  </si>
  <si>
    <t>BA</t>
  </si>
  <si>
    <t>DIJALMA TAVARES PEREIRA</t>
  </si>
  <si>
    <t>MATHEUS KNEIPP CABRAL</t>
  </si>
  <si>
    <t>RJ</t>
  </si>
  <si>
    <t>VAGNER FELIX DA SILVA</t>
  </si>
  <si>
    <t>SP</t>
  </si>
  <si>
    <t>JOEMERSON WILEMEN EVANGELISTA</t>
  </si>
  <si>
    <t>LUIS MIGUEL SOUSA SILVA</t>
  </si>
  <si>
    <t>RUAN DOMINGOS MORAES EBANI</t>
  </si>
  <si>
    <t>PRIME BIKE MACAÉ</t>
  </si>
  <si>
    <t>EDUARDO VIANA DE SOUZA JUNIOR</t>
  </si>
  <si>
    <t>JOSÉ LUCAS BEZERRA DA SILVA</t>
  </si>
  <si>
    <t>VOLT - ASSOCIAÇÃO ESPORTIVA DESTAQUE</t>
  </si>
  <si>
    <t>ROBERT PEREIRA PERES</t>
  </si>
  <si>
    <t>ARTHUR RAFAEL OLIVEIRA MAIA</t>
  </si>
  <si>
    <t>ISRAEL DE OLIVEIRA</t>
  </si>
  <si>
    <t>GABRIEL DIAS LOPES COSTAS</t>
  </si>
  <si>
    <t>RS</t>
  </si>
  <si>
    <t>ERICK LUIZ DE MELLO</t>
  </si>
  <si>
    <t>BRUCICLE</t>
  </si>
  <si>
    <t>SC</t>
  </si>
  <si>
    <t>PEDRO HENRIQUE OLIVEIRA VIEIRA</t>
  </si>
  <si>
    <t>ALEX DOS SANTOS FERREIRA</t>
  </si>
  <si>
    <t>ASSOCIACAO MOUNTAIN BIKE BH DE CICLISMO</t>
  </si>
  <si>
    <t>EDINALDO CESAR SILVA FILHO</t>
  </si>
  <si>
    <t>CE</t>
  </si>
  <si>
    <t>ERIC JOAO DE SOUSA PEREIRA</t>
  </si>
  <si>
    <t>MARACAJA BIKERS</t>
  </si>
  <si>
    <t>PI</t>
  </si>
  <si>
    <t>GUSTAVO HENRIQUE SCHNEIDER</t>
  </si>
  <si>
    <t>VICTOR ARRUDA SILVA</t>
  </si>
  <si>
    <t>PR</t>
  </si>
  <si>
    <t>HILQUIAS FERREIRA DA SILVA SOARES</t>
  </si>
  <si>
    <t>VULCANO BIKERUN</t>
  </si>
  <si>
    <t>GABRIEL GOMES DOS SANTOS</t>
  </si>
  <si>
    <t>PE</t>
  </si>
  <si>
    <t>ENDERSON PEREIRA DA SILVA</t>
  </si>
  <si>
    <t>DAVI LIMA DOS SANTOS</t>
  </si>
  <si>
    <t>INSTITUTO COLINA BIKE TEAM</t>
  </si>
  <si>
    <t>GUSTAVO CARVALHO DA SILVA</t>
  </si>
  <si>
    <t>GABRIEL AUGUSTO DOMENECH</t>
  </si>
  <si>
    <t>MARCELO GUSTAVO DE MORAES</t>
  </si>
  <si>
    <t>A.C.C./SEDEC/CONCORDIA</t>
  </si>
  <si>
    <t>ALISSON BRUNO DOS SANTOS SILVA</t>
  </si>
  <si>
    <t>PB</t>
  </si>
  <si>
    <t>CLAUDIO GONCALVES FERREIRA</t>
  </si>
  <si>
    <t>ASSOCIACAO DOS CICLISTAS DA PARAIBA</t>
  </si>
  <si>
    <t>HILDELBERG NEVES BEZERRA CARVALHO</t>
  </si>
  <si>
    <t>GARROTE RADICAL TEAM</t>
  </si>
  <si>
    <t>DANIEL DE SOUZA SANTOS</t>
  </si>
  <si>
    <t>CICLO BIKE</t>
  </si>
  <si>
    <t>RN</t>
  </si>
  <si>
    <t>ANTONIO CARLOS LUIZ DOS SANTOS</t>
  </si>
  <si>
    <t>LUIS FERNANDO SIQUEIRA MOURA</t>
  </si>
  <si>
    <t>TALLYSON MUNIZ AMARO</t>
  </si>
  <si>
    <t>MATHEUS PEREIRA DA SILVA</t>
  </si>
  <si>
    <t>JOAO MARCOS PAIVA DE LIMA</t>
  </si>
  <si>
    <t>CARLOS DANYEL ARAUJO DE SOUSA</t>
  </si>
  <si>
    <t>PEDAL LIVRE TEAM</t>
  </si>
  <si>
    <t>HEITOR DE ABREU MARQUES</t>
  </si>
  <si>
    <t>HUDSON LUIZ PINTO SILVA</t>
  </si>
  <si>
    <t>MA1</t>
  </si>
  <si>
    <t>WELISSON FIALHO PINTO COELHO</t>
  </si>
  <si>
    <t>ERNANE HENRIQUE DE JESUS CRUZ</t>
  </si>
  <si>
    <t>MATHEUS DE OLIVEIRA REZENDE</t>
  </si>
  <si>
    <t>MAX SILVA DE SOUZA</t>
  </si>
  <si>
    <t>WALISON DIAS SILVA</t>
  </si>
  <si>
    <t>MATHEUS LOPES TEIXEIRA</t>
  </si>
  <si>
    <t>CLAUDIO SÉRGIO VIEIRA DOS SANTOS JUNIOR</t>
  </si>
  <si>
    <t>MARLLON FELIPE SOARES DE MELO</t>
  </si>
  <si>
    <t>RODRIGO ALVES PEREIRA DA SLVA</t>
  </si>
  <si>
    <t>IGOR SANIS SILVA DE FREITAS</t>
  </si>
  <si>
    <t>LEONARDO DA COSTA</t>
  </si>
  <si>
    <t>DIOGO CECON</t>
  </si>
  <si>
    <t>MARCELO BENDLIN LEON</t>
  </si>
  <si>
    <t>GILSON MOREIRA DAS CHAGAS FILHO</t>
  </si>
  <si>
    <t>DIEGO MATHEWS VIEIRA MARTINS</t>
  </si>
  <si>
    <t>IGOR RIBEIRO DUARTE</t>
  </si>
  <si>
    <t>ROCHA SPORTS</t>
  </si>
  <si>
    <t>GUILHERME AUGUSTO BITENCOURT NOGUEIRA</t>
  </si>
  <si>
    <t>GUILHERME SANTANA VARTULI</t>
  </si>
  <si>
    <t>LUCAS CORREA RODRIGUES</t>
  </si>
  <si>
    <t>MARCELO AUGUSTO BORBA DUWE</t>
  </si>
  <si>
    <t>RODRIGO HANG</t>
  </si>
  <si>
    <t>PEDRO LOPES GRAMINHA</t>
  </si>
  <si>
    <t>LEONARDO FERREIRA ALVES</t>
  </si>
  <si>
    <t>JOSE FABIANO ARAUJO MOREIRA</t>
  </si>
  <si>
    <t>PEDRO FELIPE ARALDI DE OLIVEIRA</t>
  </si>
  <si>
    <t>IGOR TEIXEIRA</t>
  </si>
  <si>
    <t>DEIVID WALENDORFF</t>
  </si>
  <si>
    <t>CICLISLO</t>
  </si>
  <si>
    <t>OBERDAN FERREIRA DE SOUZA</t>
  </si>
  <si>
    <t>LUCAS OECHSLER</t>
  </si>
  <si>
    <t>SECEL JARAGUA DO SUL</t>
  </si>
  <si>
    <t>LUIS DIEGO DO NASCIMENTO</t>
  </si>
  <si>
    <t>LUCAS BARBOSA DE NOVAIS</t>
  </si>
  <si>
    <t>JADER RODRIGUES ALVES</t>
  </si>
  <si>
    <t>RENAN INACIO GARTNER</t>
  </si>
  <si>
    <t>RICARDO ROBERTO COSTA DAMASCENO</t>
  </si>
  <si>
    <t>HISRAEL ALVES VERISSIMO</t>
  </si>
  <si>
    <t>RODRIGO CESAR DE ALMEIDA ALVES</t>
  </si>
  <si>
    <t>LUIZ FILIPE DA SILVA ROCHA</t>
  </si>
  <si>
    <t>LUCAS FERREIRA COSTA</t>
  </si>
  <si>
    <t>JOSE JUNIOR BATISTA DA SILVA</t>
  </si>
  <si>
    <t>SAMUEL PINHEIRO VIDAL DE SOUSA</t>
  </si>
  <si>
    <t>ANTONIO LOURIVAL ALENCAR DA SILVA</t>
  </si>
  <si>
    <t>WENDLEY PAULO DE FRANCA</t>
  </si>
  <si>
    <t>JOÃO PEDRO MOTA GONÇALVES</t>
  </si>
  <si>
    <t>HILTON LOPES JUNIOR</t>
  </si>
  <si>
    <t>JOELSON COSTA PEREIRA</t>
  </si>
  <si>
    <t>FRANCISCO ANDERSON ARAUJO DE OLIVEIRA</t>
  </si>
  <si>
    <t>PAULO SERGIO ANSELMO JUNIOR</t>
  </si>
  <si>
    <t>MA2</t>
  </si>
  <si>
    <t>MARCOS PAULO DE OLIVEIRA ÁVILA</t>
  </si>
  <si>
    <t>EMMANUEL ALBERTO RODRIGUES RODARTE</t>
  </si>
  <si>
    <t>ADENILSON ROMARES DA SILVA</t>
  </si>
  <si>
    <t>LEANDRO BATISTA CARNEIRO</t>
  </si>
  <si>
    <t>FAGNER GERALDO CANDIDO</t>
  </si>
  <si>
    <t>DANIEL OLIVEIRA DA SILVA</t>
  </si>
  <si>
    <t>JOSE ANDRE DE SOUZA</t>
  </si>
  <si>
    <t>WELLINGTON FERNANDES COSTA</t>
  </si>
  <si>
    <t>GUSTAVO ANGELONE DA CUNHA</t>
  </si>
  <si>
    <t>REINALDO REIS SILVA LIMA</t>
  </si>
  <si>
    <t>DANIEL CARNEIRO BRUM RIBEIRO ZÓIA</t>
  </si>
  <si>
    <t>GLEISON FERNANDO PEREIRA LEONEL</t>
  </si>
  <si>
    <t>EDSON DA SILVA BALDUINO</t>
  </si>
  <si>
    <t>FERNANDO CÉSAR DA SILVA</t>
  </si>
  <si>
    <t>DIEGO STEIL</t>
  </si>
  <si>
    <t>JOAO PAULO CALADO PEREIRA</t>
  </si>
  <si>
    <t>ITALO DE LIMA FERNANDES</t>
  </si>
  <si>
    <t>GELSON JUNIOR REZENDE FERNANDES</t>
  </si>
  <si>
    <t>LUIS FERNANDO REIS DA SILVA</t>
  </si>
  <si>
    <t>SULIVAN HENRIQUE LOPES ARAUJO</t>
  </si>
  <si>
    <t>MYCHAEL FERNANDES PEREIRA</t>
  </si>
  <si>
    <t>REGINALDO RODRIGUES DA SILVA LIMA</t>
  </si>
  <si>
    <t>WILLIAM DE BORBA</t>
  </si>
  <si>
    <t>ALEXANDRE DE PAULA FERREIRA</t>
  </si>
  <si>
    <t>MARCO AURELIO LIMA LOPES</t>
  </si>
  <si>
    <t>EDMILSON SILVA DIAS</t>
  </si>
  <si>
    <t>DEMERSON TERRA DE CARVALHO</t>
  </si>
  <si>
    <t>BRUNO NEIVA VARTULI</t>
  </si>
  <si>
    <t>KAIO CEZAR DA SILVA CORDEIRO</t>
  </si>
  <si>
    <t>UELTON LIMA ROCHA</t>
  </si>
  <si>
    <t>IGOR LEANDRO DA SILVA ARAUJO</t>
  </si>
  <si>
    <t>LUCAS SOUZA BINI</t>
  </si>
  <si>
    <t>ALISSON FERNANDO ROSA</t>
  </si>
  <si>
    <t>ALLAN DE HOLANDA FERNANDES</t>
  </si>
  <si>
    <t>THIAGO BROCKWELD</t>
  </si>
  <si>
    <t>MÁRCIO ROUVIER DOS SANTOS</t>
  </si>
  <si>
    <t>ERNANDO VILELA JUNIOR</t>
  </si>
  <si>
    <t>GILBERTO DE AZEVEDO AMORIM</t>
  </si>
  <si>
    <t>EDUARDO FISCHER</t>
  </si>
  <si>
    <t>TIJUCAS BIKE TEAM</t>
  </si>
  <si>
    <t>FABIO DE LIMA FERNANDES</t>
  </si>
  <si>
    <t>FRANCISCO JOSE ALEXANDRE DE MELO FILHO</t>
  </si>
  <si>
    <t>VANDERLEI MEYER</t>
  </si>
  <si>
    <t>THIAGO RODRIGUES LUNA</t>
  </si>
  <si>
    <t>FRANCISCO EDIO NEVES DA SILVA</t>
  </si>
  <si>
    <t>MR PEÇAS TEAM</t>
  </si>
  <si>
    <t>SEVERINO FLORENCIO DO NASCIMENTO JUNIOR</t>
  </si>
  <si>
    <t>ANTONIO FERNANDO DO NASCIMENTO CAVALCANTE</t>
  </si>
  <si>
    <t>DANILO PEREIRA DE ALMEIDA</t>
  </si>
  <si>
    <t>RHAFAEL MARTINS GONÇALVES</t>
  </si>
  <si>
    <t>JOAO THIAGO ARAUJO MOREIRA</t>
  </si>
  <si>
    <t>BRUNO DELGADO BRILHANTE</t>
  </si>
  <si>
    <t>ANTONIO ALEXANDRE BARBOZA DE PAULA</t>
  </si>
  <si>
    <t>JORGE LAERCIO PACAU DE ALMEIDA</t>
  </si>
  <si>
    <t>DANILO FERNANDO DINIZ DE SOUSA</t>
  </si>
  <si>
    <t>JOSE ASNILDO SOARES DUARTE</t>
  </si>
  <si>
    <t>ANTONIO GILIARDE BARROSO DA SILVA</t>
  </si>
  <si>
    <t>MACIEUDO SAMPAIO LEITE</t>
  </si>
  <si>
    <t>EDVAN PERES BEZERRA JUNIOR</t>
  </si>
  <si>
    <t>TIAGO DE SOUSA TORRES</t>
  </si>
  <si>
    <t>SAULO LIMA LUZ</t>
  </si>
  <si>
    <t>MARCOS FAGNER DE CASTRO PEREIRA</t>
  </si>
  <si>
    <t>JULIANA RIBEIRO DA CUNHA</t>
  </si>
  <si>
    <t>FA1</t>
  </si>
  <si>
    <t>FRANCIELE PIRES SANTOS</t>
  </si>
  <si>
    <t>JESSICA VICTORIA MAGALHAES DA SILVA</t>
  </si>
  <si>
    <t>PAULA DE SOUSA DUARTE</t>
  </si>
  <si>
    <t>ANA CARLA FERREIRA DE SOUSA DUARTE</t>
  </si>
  <si>
    <t>SAYONARA ANDRADE HOLANDA</t>
  </si>
  <si>
    <t>MARIANA MENDES MOTTA DE SOUZA</t>
  </si>
  <si>
    <t>FA2</t>
  </si>
  <si>
    <t>LEIDIANY FERREIRA FONTANELLA</t>
  </si>
  <si>
    <t>MEIRE LILIAN DA SILVA ALCÂNTARA</t>
  </si>
  <si>
    <t>ASSOCIAÇÃO ESPORTIVA GILMAR BICICLETAS</t>
  </si>
  <si>
    <t>MS</t>
  </si>
  <si>
    <t>RAPHAELLA DE CARVALHO PELAQUIM</t>
  </si>
  <si>
    <t>LUANA ASSIS GERALDO DE AGUILAR</t>
  </si>
  <si>
    <t>VALERIA CARVALHO AVELLAR NEGRINI</t>
  </si>
  <si>
    <t>ISABELLE ARAUJO GONÇALVES</t>
  </si>
  <si>
    <t>MARIA CRISTIANE SILVA DOS SANTOS</t>
  </si>
  <si>
    <t>ALINE FERRREIRA LOURENÇO</t>
  </si>
  <si>
    <t>RAYSSA NAYALLA PEREIRA DE BRITO</t>
  </si>
  <si>
    <t>FERNANDO NAVES PEREIRA DA SILVA</t>
  </si>
  <si>
    <t>MB1</t>
  </si>
  <si>
    <t>LUIZ EDUARDO FERREIRA</t>
  </si>
  <si>
    <t>WANDERSON APARECIDO DA SILVA</t>
  </si>
  <si>
    <t>CLAUDIO LEVI CAMPOLINA ALTIVO</t>
  </si>
  <si>
    <t>KILDER DE MELO SILVA</t>
  </si>
  <si>
    <t>MARCUS VINICIUS RODRIGUES E SILVA</t>
  </si>
  <si>
    <t>MICHELL PINTO DINIZ</t>
  </si>
  <si>
    <t>LUCIANO DIAS GONCALVES</t>
  </si>
  <si>
    <t>PAULO HENRIQUE ROSA</t>
  </si>
  <si>
    <t>PATRICK GERCOSSIMO DUTRA</t>
  </si>
  <si>
    <t>JOAQUIM ALVES MENEZES DE SÁ</t>
  </si>
  <si>
    <t>LEONARDO JOSÉ DOS SANTOS</t>
  </si>
  <si>
    <t>LUCAS MELO FRANCO</t>
  </si>
  <si>
    <t>DIEGO NASCIMENTO ALVES</t>
  </si>
  <si>
    <t>FABIO MORENO VALERIO</t>
  </si>
  <si>
    <t>IZAIAS DE OLIVEIRA TEIXEIRA</t>
  </si>
  <si>
    <t>JOAO PAULO FIRMINO PEREIRA</t>
  </si>
  <si>
    <t>CARLOS HENRIQUE DE CASTRO GOMES</t>
  </si>
  <si>
    <t>ADRIANO MARTINS DOS SANTOS</t>
  </si>
  <si>
    <t>ASSOCIACAO LONDRINENSE DE CICLISMO - ALC</t>
  </si>
  <si>
    <t>PLINIO DE SOUZA CASTRO</t>
  </si>
  <si>
    <t>DUBEM TEAM</t>
  </si>
  <si>
    <t>ALEXANDRO FERREIRA PEREIRA BATISTA</t>
  </si>
  <si>
    <t>VOU DE BIKE RJ</t>
  </si>
  <si>
    <t>GUSTAVO PEREIRA ARANTES</t>
  </si>
  <si>
    <t>JUNIO RABELO AMORIM CANDIDO DOS SANTOS</t>
  </si>
  <si>
    <t>ANDRÉ NOGUEIRA DE OLIVEIRA</t>
  </si>
  <si>
    <t>FAUSTO GONCALVES DE OLIVEIRA</t>
  </si>
  <si>
    <t>PAULO DE TARSO C FERREIRA JUNIOR</t>
  </si>
  <si>
    <t>DAVID SIPRIANO DE OLIVEIRA</t>
  </si>
  <si>
    <t>TIAGO VICENTINI DA SILVA</t>
  </si>
  <si>
    <t>FÁBIO RODRIGUES PEREIRA</t>
  </si>
  <si>
    <t>ELMESON DA SILVA BALDUINO</t>
  </si>
  <si>
    <t>CLAÚDIO LOPES DE BRITO</t>
  </si>
  <si>
    <t>GO</t>
  </si>
  <si>
    <t>ED CARLOS GUEDES NOGUEIRA</t>
  </si>
  <si>
    <t>JAILTON DEOLINDO MESQUITA</t>
  </si>
  <si>
    <t>LEAN CARLO BILSKI</t>
  </si>
  <si>
    <t>FLÁVIO CAETANO FERREIRA</t>
  </si>
  <si>
    <t>S2 TEAM/ALTINO OSASCO</t>
  </si>
  <si>
    <t>DEIVISON MARINHO MONTEIRO</t>
  </si>
  <si>
    <t>ORIEL CARARO RIBEIRO</t>
  </si>
  <si>
    <t>FERNANDO HERNANDEZ KLAIN</t>
  </si>
  <si>
    <t>DIEGO CORREIA LOPES</t>
  </si>
  <si>
    <t>ROBSON RICARDO DE SOUZA</t>
  </si>
  <si>
    <t>MARCELINO DE MIRANDA PINTO</t>
  </si>
  <si>
    <t>JOÃO FERNANDES MELO</t>
  </si>
  <si>
    <t>JOACI OLIVEIRA DA SILVA</t>
  </si>
  <si>
    <t>RODRIGO SALIM</t>
  </si>
  <si>
    <t>FRANCISCO DAS CHAGAS SOUSA DO NASCIMENTO</t>
  </si>
  <si>
    <t>JARDEL SILVA LIMA MOURA</t>
  </si>
  <si>
    <t>RISOCLEI FERREIRA QUIXABEIRA</t>
  </si>
  <si>
    <t>SAMUEL RELTON FELINTO MONTEIRO</t>
  </si>
  <si>
    <t>GUILHERME CAMINHA TORRES</t>
  </si>
  <si>
    <t>DANIEL DE OLIVEIRA COELHO</t>
  </si>
  <si>
    <t>JOAO VIANA DE OLIVEIRA NETO</t>
  </si>
  <si>
    <t>VOLKMAR GUSTAV BERCHTOLD FILHO</t>
  </si>
  <si>
    <t>RENATO ALVES GOMES ROCHA</t>
  </si>
  <si>
    <t>SEVERINO HERMESON DA SILVA</t>
  </si>
  <si>
    <t>WILLAMES ROCHA DA COSTA</t>
  </si>
  <si>
    <t>AZARIAS DE ANDRADE SAMPAIO</t>
  </si>
  <si>
    <t>LINDOLFO DOS SANTOS LESSA NETO</t>
  </si>
  <si>
    <t>FRANCISCO DE OLIVEIRA LIMA JÚNIOR</t>
  </si>
  <si>
    <t>ODILON ALVES PEREIRA</t>
  </si>
  <si>
    <t>FABIANO DE OLIVEIRA LIMA</t>
  </si>
  <si>
    <t>JOÃO PAULO MESQUITA ALBUQUERQUE</t>
  </si>
  <si>
    <t>RUBENS DONIZETE VALERIANO</t>
  </si>
  <si>
    <t>MB2</t>
  </si>
  <si>
    <t>GUSTAVO VILELA DE MORAES</t>
  </si>
  <si>
    <t>JOÃO EDUARDO CERQUEIRA SODRÉ</t>
  </si>
  <si>
    <t>JUAREZ CAMPOLINA MACHADO</t>
  </si>
  <si>
    <t>ANTONIO CARLOS MORAES HILARIO DE OLIVEIRA</t>
  </si>
  <si>
    <t>WILSON DOMINGUES JUNIOR</t>
  </si>
  <si>
    <t>MARCELO SEBASTIÃO MANOEL</t>
  </si>
  <si>
    <t>WILIAM EUSTAQUIO CORREA</t>
  </si>
  <si>
    <t>DAIVYSON ALVES CUNHA</t>
  </si>
  <si>
    <t>MARCELO GARCIA</t>
  </si>
  <si>
    <t>GUSTAVO SILVA FERNANDINO</t>
  </si>
  <si>
    <t>ALBERT GUENTER ERICH MORGEN JUNIOR</t>
  </si>
  <si>
    <t>JOSENILDO AREAS VIEIRA</t>
  </si>
  <si>
    <t>WLADIMIR FERREIRA DA COSTA</t>
  </si>
  <si>
    <t>RINALDI ASSIS MONTEIRO</t>
  </si>
  <si>
    <t>IGOR YURI NETO</t>
  </si>
  <si>
    <t>NIVALDO DE FARIAS</t>
  </si>
  <si>
    <t>ERIVAN MUNIZ MELLO</t>
  </si>
  <si>
    <t>ILDEBERSON MARCIO VIEIRA</t>
  </si>
  <si>
    <t>ENOQUE DE OLIVEIRA RUELA FILHO</t>
  </si>
  <si>
    <t>VINICIUS GONÇALVES LIMA</t>
  </si>
  <si>
    <t>EDUARDO CESAR MARCELLO</t>
  </si>
  <si>
    <t>SHERLON VALENCA RODRIGUES</t>
  </si>
  <si>
    <t>MARCOS FERNANDO DA CRUZ</t>
  </si>
  <si>
    <t>TENIER REGIR DA SILVA</t>
  </si>
  <si>
    <t>RODRIGO CUNHA REZENDE</t>
  </si>
  <si>
    <t>ALEX DO AMARAL TORRES</t>
  </si>
  <si>
    <t>EDSON LUIS CORRADI</t>
  </si>
  <si>
    <t>EDUARDO MARTINS DE FREITAS</t>
  </si>
  <si>
    <t>ALAN DA SILVA XAVIER</t>
  </si>
  <si>
    <t>RODRIGO JOSÈ PEREIRA</t>
  </si>
  <si>
    <t>JOSE NIVALDO MECIAS CANDIDO</t>
  </si>
  <si>
    <t>WAGNER GONÇALVES SILVA</t>
  </si>
  <si>
    <t>MARCELO LOPES DA ROCHA</t>
  </si>
  <si>
    <t>OSWALDO DOS SANTOS AZEREDO COUTINHO</t>
  </si>
  <si>
    <t>LEOMAR DA SILVA</t>
  </si>
  <si>
    <t>RODRIGO OTÁVIO DOS SANTOS</t>
  </si>
  <si>
    <t>GLEYDSON FABRICIO DE OLIVEIRA COSTA</t>
  </si>
  <si>
    <t>FRANCISCO RAMIRO SOARES CASTRO</t>
  </si>
  <si>
    <t>CRISTIANO MAZZUTTI</t>
  </si>
  <si>
    <t>ROBERTO RODRIGUES DE OLIVEIRA JÚNIOR</t>
  </si>
  <si>
    <t>MACIO ROBSON MARTINS MARANHAO</t>
  </si>
  <si>
    <t>JAILSON ALVES DE SOUZA</t>
  </si>
  <si>
    <t>CARLOS ANTONIO MENDES LOPES</t>
  </si>
  <si>
    <t>VALTER SOARES DA SILVA</t>
  </si>
  <si>
    <t>MOACIR GOMES DO NASCIMENTO</t>
  </si>
  <si>
    <t>LUIZ CARLOS LINHARES JUNIOR</t>
  </si>
  <si>
    <t>OTAVIO AUGUSTO LEITE DA ROCHA</t>
  </si>
  <si>
    <t>JOAO PAULO MADEIRA</t>
  </si>
  <si>
    <t>ARTUR BEZERRA DE LIMA</t>
  </si>
  <si>
    <t>FRANCISCO RODRIGUES FILHO</t>
  </si>
  <si>
    <t>ANDREY RAMSÉS DURIGAN SLOMPO</t>
  </si>
  <si>
    <t>ALEX DE SOUZA CUNHA</t>
  </si>
  <si>
    <t>CARLOS ALBERTO FRAGOSO MACHADO COSTA</t>
  </si>
  <si>
    <t>ELITON FERNEDA MELLO</t>
  </si>
  <si>
    <t>GIOVANE FODI</t>
  </si>
  <si>
    <t>WELLINGTON GARCIA DE ARAÚJO</t>
  </si>
  <si>
    <t>JOSE GEAN DOS SANTOS SILVA</t>
  </si>
  <si>
    <t>GILDENBERG JOSÉ DA SILVA</t>
  </si>
  <si>
    <t>WILLIAM GUTH</t>
  </si>
  <si>
    <t>RENATO CALIXTO ESTEVAM</t>
  </si>
  <si>
    <t>DEMERVAL PEREIRA ROSENO FILHO</t>
  </si>
  <si>
    <t>FRANCISCO REGINALDO PEREIRA GUIMARAES</t>
  </si>
  <si>
    <t>LODILSON DE SOUSA ALVES</t>
  </si>
  <si>
    <t>GERMANO VIEIRA DA SILVA</t>
  </si>
  <si>
    <t>GEVANILDO MARTINS DA SILVA</t>
  </si>
  <si>
    <t>SORAYA SOARES OLIVEIRA DE MORAES</t>
  </si>
  <si>
    <t>FB1</t>
  </si>
  <si>
    <t>SANDRA RABELO DOS SANTOS</t>
  </si>
  <si>
    <t>AMANDA VIEIRA</t>
  </si>
  <si>
    <t>CLUBE QUATRO RACE TEAM</t>
  </si>
  <si>
    <t>DF</t>
  </si>
  <si>
    <t>CRISTIANE BARTMANN GUTH</t>
  </si>
  <si>
    <t>THAMIA CALLOU DE HOLANDA</t>
  </si>
  <si>
    <t>NYKAELLE CRISTINA PEREIRA DA ROCHA</t>
  </si>
  <si>
    <t>CLUBE ESPORTIVO CHATO BIKE DE CICLISMO</t>
  </si>
  <si>
    <t>SABINA FRAGA DA SILVA PASSOS VIANA</t>
  </si>
  <si>
    <t>JANICE FARIAS E SILVA</t>
  </si>
  <si>
    <t>MARCIA HELENA DE PAULA MATOS</t>
  </si>
  <si>
    <t>FB2</t>
  </si>
  <si>
    <t>GABRIELA ASSUNÇÃO DE VASCONCELOS</t>
  </si>
  <si>
    <t>PATRICIA ALVES DE MENDONÇA SILVA</t>
  </si>
  <si>
    <t>JOANA ELEONORA NOBREGA</t>
  </si>
  <si>
    <t>ELIENE BASILIO DE MELO LIMA</t>
  </si>
  <si>
    <t>ANTONIA ADRIANA MARTINS TORRES</t>
  </si>
  <si>
    <t>MARIA APARECIDA FERREIRA SOARES</t>
  </si>
  <si>
    <t>JOAO ERILDO SILVA</t>
  </si>
  <si>
    <t>MC1</t>
  </si>
  <si>
    <t>FREDERICO VIEIRA PEIXOTO RANGEL DIAS</t>
  </si>
  <si>
    <t>MARCOS ANDRE MANOEL</t>
  </si>
  <si>
    <t>EUSO VIEIRA DA SILVA</t>
  </si>
  <si>
    <t>PAULO CESAR MARTINS ROMÃO</t>
  </si>
  <si>
    <t>PAULO CESAR BRUM GABRY</t>
  </si>
  <si>
    <t>SANDRO CONTINS DA SILVA</t>
  </si>
  <si>
    <t>JULIANO JERONIMO LUCAS BARBOSA</t>
  </si>
  <si>
    <t>RENATO FERREIRA XAVIER</t>
  </si>
  <si>
    <t>GUSTAVO RIBEIRO JORGE</t>
  </si>
  <si>
    <t>JURIANO RODRIGUES DE FIGUEIREDO</t>
  </si>
  <si>
    <t>ERINALDO DOS SANTOS SILVA</t>
  </si>
  <si>
    <t>LUIZ HENRIQUE AYALA DA FONSECA</t>
  </si>
  <si>
    <t>JOAO MARCOS DE LIMA DIAS</t>
  </si>
  <si>
    <t>ADRIANO MEDEIROS</t>
  </si>
  <si>
    <t>ITAMAR FERNANDES ALVES</t>
  </si>
  <si>
    <t>CARLOS ANDRE VASCONCELOS DA SILVA</t>
  </si>
  <si>
    <t>JOSÉ MAURO GONÇALVES CAJADO</t>
  </si>
  <si>
    <t>ROBERT ANTHONY LEES</t>
  </si>
  <si>
    <t>MARCELO GARCIA COSTA</t>
  </si>
  <si>
    <t>ASSOCIAÇÃO DE CICLISTAS AVULSOS</t>
  </si>
  <si>
    <t>LUIZ CLÁUDIO TRINDADE SERRA</t>
  </si>
  <si>
    <t>MARCELO MURAKAMI DE CAMPOS</t>
  </si>
  <si>
    <t>CLAUDIO ANTONIO FERNANDES</t>
  </si>
  <si>
    <t>CLUBE DE ESPORTES OS GOIABAS</t>
  </si>
  <si>
    <t>JUVENAL BATISTA DA SILVA</t>
  </si>
  <si>
    <t>REGINALDO RODRIGUES MEDEIROS</t>
  </si>
  <si>
    <t>ALEXANDER DE SÁ</t>
  </si>
  <si>
    <t>MUNICIPIO DE COLOMBO</t>
  </si>
  <si>
    <t>SERGIO RONALDO DA SILVA OLIVEIRA</t>
  </si>
  <si>
    <t>ANTONIO AUGUSTAVO FILHO</t>
  </si>
  <si>
    <t>VALFREDO SILVA SAMPAIO</t>
  </si>
  <si>
    <t>BENJAMIN ZIEL</t>
  </si>
  <si>
    <t>FABIO DA SILVA</t>
  </si>
  <si>
    <t>DELCIO BELÉM DA COSTA</t>
  </si>
  <si>
    <t>FÁBIO RONELI CAVALCANTE DE SOUZA</t>
  </si>
  <si>
    <t>JOSÉ RONALDO HENRIQUE GUERRA</t>
  </si>
  <si>
    <t>FRANCISCO DAS CHAGAS LIMA FERNANDES</t>
  </si>
  <si>
    <t>VALDEMIR CUSTODIO</t>
  </si>
  <si>
    <t>RODRIGO ARNOLD POMA</t>
  </si>
  <si>
    <t>EDUARDO ANSELMO ACCIOLY NOGUEIRA</t>
  </si>
  <si>
    <t>JOSE RODRIGUES DA SILVA</t>
  </si>
  <si>
    <t>CLUBE TRISPORT DE CICLISMO - CTC</t>
  </si>
  <si>
    <t>SYDNEY DE OLIVEIRA DIAS</t>
  </si>
  <si>
    <t>RAIMUNDO JOSE MARQUES ROSA</t>
  </si>
  <si>
    <t>JOSIVALDO ALVES DOS SANTOS</t>
  </si>
  <si>
    <t>LEOMAR RICARTE ARAUJO</t>
  </si>
  <si>
    <t>ATLETAS</t>
  </si>
  <si>
    <t>EDSON FERREIRA LIMA</t>
  </si>
  <si>
    <t>MC2</t>
  </si>
  <si>
    <t>GENIVALDO MARTIN OLIVEIRA</t>
  </si>
  <si>
    <t>LUIZ LOTTI NETO</t>
  </si>
  <si>
    <t>JOSE CARLOS MENDES</t>
  </si>
  <si>
    <t>VINICIOS HYCZY DO NASCIMENTO</t>
  </si>
  <si>
    <t>RONALDO OLIMPIO DA COSTA</t>
  </si>
  <si>
    <t>CARLOS HENRIQUE NERY DOS SANTOS</t>
  </si>
  <si>
    <t>ROGERIO REGO VAZ DE MELO</t>
  </si>
  <si>
    <t>RICARDO LUIZ DA SILVA MACEDO</t>
  </si>
  <si>
    <t>EZEQUIEL BARBOSA</t>
  </si>
  <si>
    <t>CIRANGELO HENRIQUE KNAACK</t>
  </si>
  <si>
    <t>FABIO CARVALHO LEOPOLDO</t>
  </si>
  <si>
    <t>ORLANDO VITOLDO DANIELEWICZ NETO</t>
  </si>
  <si>
    <t>MARCIO AUGUSTO GRIPP</t>
  </si>
  <si>
    <t>CARLOS JOSÉ DE SOUZA AUGUSTO</t>
  </si>
  <si>
    <t>JUAREZ MOREIRA DA COSTA</t>
  </si>
  <si>
    <t>DAMIAO ROLIM DA SILVA</t>
  </si>
  <si>
    <t>MOACIR OLIVEIRA DOS SANTOS</t>
  </si>
  <si>
    <t>ROGERIO CARLOS BOSHAMMER</t>
  </si>
  <si>
    <t>MARCOS ROBERTO FREITAS MIGUEL</t>
  </si>
  <si>
    <t>REGINALDO PEREIRA DA SILVA</t>
  </si>
  <si>
    <t>ARIOSVALDO DOMINGOS SOARES</t>
  </si>
  <si>
    <t>MANOEL ROCHA RODRIGUES</t>
  </si>
  <si>
    <t>SERGIO MARCOS DA SILVA</t>
  </si>
  <si>
    <t>PAULO HENRIQUE DOS SANTOS CORREIA</t>
  </si>
  <si>
    <t>PAULO MARCELO OLIVEIRA</t>
  </si>
  <si>
    <t>PATRICIA BATISTA BUSQUET</t>
  </si>
  <si>
    <t>FC1</t>
  </si>
  <si>
    <t>ARLINEIDE NUNIS SANTANA</t>
  </si>
  <si>
    <t>MARIA LUSINEIDE DA SILVA SOUSA</t>
  </si>
  <si>
    <t>ADRIANA DO NASCIMENTO FERREIRA</t>
  </si>
  <si>
    <t>ANGELA MARIA MARQUES DE SIQUEIRA</t>
  </si>
  <si>
    <t>ROGÉRIA CRISTINA BARCELOS DE ARAÚJO</t>
  </si>
  <si>
    <t>FC2</t>
  </si>
  <si>
    <t>JOSE EUDOXIO OLIMPIO</t>
  </si>
  <si>
    <t>MD1</t>
  </si>
  <si>
    <t>JOSE MAURO CAPUTO</t>
  </si>
  <si>
    <t>EDNILSON RIBEIRO</t>
  </si>
  <si>
    <t>JOSE NILDO BARBOSA DOS REIS</t>
  </si>
  <si>
    <t>AMARILDO NUNES</t>
  </si>
  <si>
    <t>MARCOS PORTUGAL TORRES</t>
  </si>
  <si>
    <t>ALCENIDE ELISIARIO BARBOSA</t>
  </si>
  <si>
    <t>ADALBERTO GEREZ</t>
  </si>
  <si>
    <t>ROGERIO DE CASTRO</t>
  </si>
  <si>
    <t>CARLOS HENRIQUE BARBOSA</t>
  </si>
  <si>
    <t>ARLEY DE PAULA DUARTE</t>
  </si>
  <si>
    <t>SABINO SALES DE OLIVEIRA</t>
  </si>
  <si>
    <t>JOSE VERISSIMO JACOB</t>
  </si>
  <si>
    <t>JOSE MARIA RODRIGUES DE MATOS</t>
  </si>
  <si>
    <t>JOSE LUCIANO DE FREITAS ALVES</t>
  </si>
  <si>
    <t>JOÃO EVANGELISTA ALVES CAVALCANTE</t>
  </si>
  <si>
    <t>FRANCISCO ILTON VIEIRA SOARES</t>
  </si>
  <si>
    <t>JOSE CARLOS MOURA</t>
  </si>
  <si>
    <t>ANTONIO LOPES DE SOUSA</t>
  </si>
  <si>
    <t>ADAIAS PONTES MOITA</t>
  </si>
  <si>
    <t>MOACIR FERREIRA DE SOUSA</t>
  </si>
  <si>
    <t>DILERMANO DE FATIMA MELO</t>
  </si>
  <si>
    <t>MD2</t>
  </si>
  <si>
    <t>ADELINO JOSE LOURENÇO</t>
  </si>
  <si>
    <t>SÉRGIO MAURO TEIXEIRA DA PAIXÃO</t>
  </si>
  <si>
    <t>PAULO PEREIRA DA SILVA</t>
  </si>
  <si>
    <t>GILSON LOPES COSTA</t>
  </si>
  <si>
    <t>ANTONIO FRANCISCO DE OLIVEIRA</t>
  </si>
  <si>
    <t>CATRACA FORTE TEAM</t>
  </si>
  <si>
    <t>ANTONIO ALFREDO PARENTE JÚNIOR</t>
  </si>
  <si>
    <t>HELIO DA PAZ</t>
  </si>
  <si>
    <t>NO BRAKES</t>
  </si>
  <si>
    <t>FRANCISCO ANTONIO RICARDO DE CASTRO</t>
  </si>
  <si>
    <t>VALDIR CARVALHO DA CUNHA</t>
  </si>
  <si>
    <t>LUIS CARLOS SILVA NASCIMENTO</t>
  </si>
  <si>
    <t>DAVI RAPOSO DA SILVA</t>
  </si>
  <si>
    <t>JUSMAR CORREA DA SILVA</t>
  </si>
  <si>
    <t>SEBASTIÃO CARDOSO SEVERINO</t>
  </si>
  <si>
    <t>WILTON FREITAS MENDES</t>
  </si>
  <si>
    <t>Campeonato Brasileiro de MTB - XCO</t>
  </si>
  <si>
    <t>CN</t>
  </si>
  <si>
    <t xml:space="preserve">LORENA CAROLINA DA SILVA VARGAS FRANKLIN </t>
  </si>
  <si>
    <t>MORIELLE MENDES RIBEIRO NUNES</t>
  </si>
  <si>
    <t>MT</t>
  </si>
  <si>
    <t>ANA CAROLINE PEREIRA</t>
  </si>
  <si>
    <t>KARIM DE SOUSA MARINS</t>
  </si>
  <si>
    <t>WILLIAN RENATTO PECEGO BRITO SILVA</t>
  </si>
  <si>
    <t>PAULO HENRIQUE MARINHO</t>
  </si>
  <si>
    <t>WILLIAN FRANCISCO DOS SANTOS</t>
  </si>
  <si>
    <t>MUNICÍPIO DE ARAPONGAS</t>
  </si>
  <si>
    <t>MATHEUS DE CASTRO BATISTA</t>
  </si>
  <si>
    <t>JÔNATAS NARDES SANTOS</t>
  </si>
  <si>
    <t>LEOMAR SILVA DA LAPA</t>
  </si>
  <si>
    <t>TIAGO DE JESUS MÓ</t>
  </si>
  <si>
    <t>EDILTON JOSE DOS SANTOS</t>
  </si>
  <si>
    <t>GUSTAVO HENRIQUE RIBEIRO OLIVEIRA</t>
  </si>
  <si>
    <t>QUESIA DUARTE MENDES</t>
  </si>
  <si>
    <t>CAROLINA GARCIA COUTO COLEMAN</t>
  </si>
  <si>
    <t>DIEGO ORTIZ VICENTI</t>
  </si>
  <si>
    <t>FILIPE CELESTINO DE ARAUJO</t>
  </si>
  <si>
    <t>MARCOS PAULO CORREIA SIMÃO</t>
  </si>
  <si>
    <t>PAULO HENRIQUE CARDOSO MAIA </t>
  </si>
  <si>
    <t>ASSOCIAÇÃO ESPORTIVA FIREBIKERS TEAM</t>
  </si>
  <si>
    <t xml:space="preserve">WILTON FERNANDES COSTA </t>
  </si>
  <si>
    <t>JOSE BENTO DE OLIVEIRA</t>
  </si>
  <si>
    <t>JEAN CARLO SILVA</t>
  </si>
  <si>
    <t>EDENILSON FERREIRA RAMOS</t>
  </si>
  <si>
    <t>GERINALDO LIMA DOS SANTOS</t>
  </si>
  <si>
    <t>JOAO BATISTA DA SILVA JUNIOR</t>
  </si>
  <si>
    <t>GUILHERME ANADÃO MENDES</t>
  </si>
  <si>
    <t>MARIA DO CARMO DE OLIVEIRA CASTRO</t>
  </si>
  <si>
    <t>DIVONEI BISPO DOS SANTOS</t>
  </si>
  <si>
    <t>FREDERICO CARVALHO ZACHARIAS</t>
  </si>
  <si>
    <t>ISAAC FRANKLIN DE SOUZ</t>
  </si>
  <si>
    <t>VALDINEI FERNANDES</t>
  </si>
  <si>
    <t>LUIZ FABIO DE OLIVEIRA JUNIOR</t>
  </si>
  <si>
    <t>LEANDRO AMBROSIO DA SILVA</t>
  </si>
  <si>
    <t>BRENO AUGUSTO SALES DE MORAIS</t>
  </si>
  <si>
    <t>MARCOS ROBERTO RENOVATO</t>
  </si>
  <si>
    <t>JOAO RICARDO GOUVEA</t>
  </si>
  <si>
    <t xml:space="preserve">ROBERTA KELLY STOPA </t>
  </si>
  <si>
    <t xml:space="preserve">EDIVANDO DE SOUZA CRUZ </t>
  </si>
  <si>
    <t>ERIVALDO SACRAMENTO DE ALMEIDA</t>
  </si>
  <si>
    <t>PAULO ALEXANDRE OLIVEIRA LELLIS</t>
  </si>
  <si>
    <t>CÍCERO LIMA LIBERAL</t>
  </si>
  <si>
    <t>TIME PARA-CAPITAL</t>
  </si>
  <si>
    <t>WAGNER DE ALMEIDA OLIVEIRA</t>
  </si>
  <si>
    <t>MARCIO APARECIDO RAVELLI</t>
  </si>
  <si>
    <t>JOSEILTON DA SILVA GOMES</t>
  </si>
  <si>
    <t>JÚLIO CÉSAR COSTA SOARES SOUTO</t>
  </si>
  <si>
    <t>MARCIO REIS DOS SANTOS</t>
  </si>
  <si>
    <t>INSTITUTO RANKING NOROESTE DE CICLISMO</t>
  </si>
  <si>
    <t xml:space="preserve">ALEXANDRE FREITAS COSTA </t>
  </si>
  <si>
    <t>LUIS CARLOS SILVA SANTOS</t>
  </si>
  <si>
    <t>FABIO LUCIANO RONCOLATO SIQUEIRA</t>
  </si>
  <si>
    <t>ALIS JORDANEO QUEIROZ DE OLIVEIRA</t>
  </si>
  <si>
    <t>RONALDO QUIRINO PEREIRA</t>
  </si>
  <si>
    <t xml:space="preserve">ADA GOMES DA SILVA PIRES </t>
  </si>
  <si>
    <t>ALEXSANDRA CAMPOS MOREIRA</t>
  </si>
  <si>
    <t>ABRAÃO ASSIS ELEUTÉRIO DE AZEVEDO</t>
  </si>
  <si>
    <t>JAIR LUÍS PISSOLATTO</t>
  </si>
  <si>
    <t>AMILTON ALVES RIOS</t>
  </si>
  <si>
    <t>ALEXANDRE BIRAL NOGUEIRA</t>
  </si>
  <si>
    <t>MARCELO ALVES</t>
  </si>
  <si>
    <t>FRANCISCO DE PAULA FREITAS NETO</t>
  </si>
  <si>
    <t xml:space="preserve">CLAUDIA CRISTINA DE OLIVEIRA CAMPOS QUIRINO </t>
  </si>
  <si>
    <t>EDUARDO RAMIRES</t>
  </si>
  <si>
    <t>ROBERTO DA SILVA LEAL</t>
  </si>
  <si>
    <t>DORIVALDO CORREIA DE ABREU</t>
  </si>
  <si>
    <t xml:space="preserve">RUBERLEI CASEMIRO COUTINHO </t>
  </si>
  <si>
    <t>CARLOS LUIZ OLIVEIRA BARCELOS</t>
  </si>
  <si>
    <t>NOBRE BICICLETAS</t>
  </si>
  <si>
    <t>ANTONIO DE ASSIS SANTOS</t>
  </si>
  <si>
    <t>HERMES SANTANA</t>
  </si>
  <si>
    <t>AILTON JOSE DOS SANTOS</t>
  </si>
  <si>
    <t>ME 70+</t>
  </si>
  <si>
    <t>CLUBE DE ESPORTES OS GIOABAS</t>
  </si>
  <si>
    <t xml:space="preserve">GUSTAVO TELLES CORRA </t>
  </si>
  <si>
    <t>ASSOCIAÇÃO RADICAL SPORTS CLUB</t>
  </si>
  <si>
    <t>JESAIAS SILVA DOS SANTOS SALES</t>
  </si>
  <si>
    <t>JOÃO PEDRO DIONIZIO MELQUIADES</t>
  </si>
  <si>
    <t>LUIZ RENATO BORGES SILVA</t>
  </si>
  <si>
    <t>MATHEUS DE MORAES ALVES DE OLIVEIRA</t>
  </si>
  <si>
    <t>LUCAS HENRIQUE CARVALHO FERREIRA</t>
  </si>
  <si>
    <t>Cruz Bike - XCO</t>
  </si>
  <si>
    <t>NELCIMÁRIO DA CUNHA</t>
  </si>
  <si>
    <t>MARCIO PINTO OLIVEIRA</t>
  </si>
  <si>
    <t>ALEX JOSE DE SOUZA</t>
  </si>
  <si>
    <t>NOEME BISPO DOS SANTOS NETO</t>
  </si>
  <si>
    <t>AGSPORT MTB LTDA</t>
  </si>
  <si>
    <t>JOSÉ MAURO LIMA PAMPONET</t>
  </si>
  <si>
    <t>JOSÉ CARLOS PEREIRA DOS ANJOS</t>
  </si>
  <si>
    <t>CLEUBER SANTOS SOUZA</t>
  </si>
  <si>
    <t>GILDO FERREIRA LIMA</t>
  </si>
  <si>
    <t>REINALDO DE OLIVEIRA SANTOS</t>
  </si>
  <si>
    <t xml:space="preserve">LEONES SILVA PEREIRA </t>
  </si>
  <si>
    <t>CLECIO MEIRELES DA SILVA</t>
  </si>
  <si>
    <t>FELISMÁRIO DE ALMEIDA SANTOS</t>
  </si>
  <si>
    <t>JAQUES CANDIDO GUIMARÃES</t>
  </si>
  <si>
    <t>FILOBALDO FERREIRA DOS SANTOS</t>
  </si>
  <si>
    <t>EMERSON DE JESUS FRANÇA</t>
  </si>
  <si>
    <t>HIAGO SILVA DE JESUS</t>
  </si>
  <si>
    <t>HEBERTY YAN REIS ROCHA</t>
  </si>
  <si>
    <t>JOAO GABRIEL BORGES BOHEMIO</t>
  </si>
  <si>
    <t>ALLYSSON SILVA RIOS</t>
  </si>
  <si>
    <t>DANIEL ALVES TEIXEIRA</t>
  </si>
  <si>
    <t>RAFAEL SILVA RIBEIRO</t>
  </si>
  <si>
    <t xml:space="preserve">FILLIPE SOUZA SANTOS CERQUEIRA DE ARAUJO </t>
  </si>
  <si>
    <t>LUCIANO MOREIRA COSTA JUNIOR</t>
  </si>
  <si>
    <t>LUCIANO CARNEIRO OLIVEIRA</t>
  </si>
  <si>
    <t>Internacional MTB Series #3 - XCO</t>
  </si>
  <si>
    <t>Itapema - XCO</t>
  </si>
  <si>
    <t>Copa Henzo Nascimento - XCO</t>
  </si>
  <si>
    <t>Desafio Vale dos Pinheiros - XCO</t>
  </si>
  <si>
    <t>Internacional MTB Series #4 - XCO</t>
  </si>
  <si>
    <t>Internacional AGSport - XCO</t>
  </si>
  <si>
    <t>6º Maior Encontro de MTB Nordestino-XCO</t>
  </si>
  <si>
    <t>LIDIANE SILVEIRA BARBOSA</t>
  </si>
  <si>
    <t>DÉBORA LOANNE DA PUREZA PINTO</t>
  </si>
  <si>
    <t>FABRICIA ALMEIDA LEITE MOURA</t>
  </si>
  <si>
    <t>MARIA DA GLORIA DA CRUZ SANTOS</t>
  </si>
  <si>
    <t>Campeonato Brasileiro de MTB XCO</t>
  </si>
  <si>
    <t>6º Maior Encontro de MTB Nordestino XCO</t>
  </si>
  <si>
    <t>MIRIANE ESPINDOLA COSTA RAMOS GUIMARÃES</t>
  </si>
  <si>
    <t>Estrada Real #3 - XCO</t>
  </si>
  <si>
    <t>VINICIUS DABIAN SIMOES VIEIRA</t>
  </si>
  <si>
    <t>MARCELO MAGNO LOPES</t>
  </si>
  <si>
    <t>NICESIO HENRIQUE PESSOA</t>
  </si>
  <si>
    <t>BRUNO HENRIQUE DE PAULA PRADO</t>
  </si>
  <si>
    <t>MOISES DA SILVA SOARES</t>
  </si>
  <si>
    <t>CLAUDIO AUGUSTO DIAS</t>
  </si>
  <si>
    <t>JOÃO PAULO BECKER</t>
  </si>
  <si>
    <t>IGOR ALEX TONIOTI</t>
  </si>
  <si>
    <t>THIAGO BUENO DA SILVA</t>
  </si>
  <si>
    <t>CLODOALDO AUGUSTO PEREIRA</t>
  </si>
  <si>
    <t>CLUBE TOLEDENSE DE CICLISMO</t>
  </si>
  <si>
    <t>MARCELO MOSER</t>
  </si>
  <si>
    <t>CLAUDINEI ALVES DA SILVA</t>
  </si>
  <si>
    <t>REGIMARA SOUZA DUQUE MARQUES</t>
  </si>
  <si>
    <t>ASSOC ESPORTIVA INDEP MTB MANOEL RIBAS</t>
  </si>
  <si>
    <t>JHONY ANTUNES SILVA</t>
  </si>
  <si>
    <t>LUIZ GUILHERME BORGES GUCHERT</t>
  </si>
  <si>
    <t xml:space="preserve">LUIZ REINALDO JARDIM </t>
  </si>
  <si>
    <t>OSVALDO PROCOLIA</t>
  </si>
  <si>
    <t>FABIO SEGUNDA SOARES</t>
  </si>
  <si>
    <t>ASSOCIAÇÃO LONDRINENSE DE CICLISMO</t>
  </si>
  <si>
    <t>JULIANO PASSAFARO</t>
  </si>
  <si>
    <t>FLAVIO ANTONIO FLAUSINO</t>
  </si>
  <si>
    <t>SANDRO MARCELO DA ROCHA</t>
  </si>
  <si>
    <t>CLAUDINEI RIBEIRO DA SILVA</t>
  </si>
  <si>
    <t>OSNI JOSE HEERDT</t>
  </si>
  <si>
    <t>BRUNO COSTA GALVÃO</t>
  </si>
  <si>
    <t>JOSE CARLOS DA SILVA</t>
  </si>
  <si>
    <t>ASSOC CICLISMO ESPORTE E LAZER FOZ IGUAÇU</t>
  </si>
  <si>
    <t>MATHEUS PEREIRA NEUBURGER</t>
  </si>
  <si>
    <t>MIGUEL REIS LACERDA</t>
  </si>
  <si>
    <t>ADEMIR DOS SANTOS DE PAULA</t>
  </si>
  <si>
    <t>TEAM SERV BIKE</t>
  </si>
  <si>
    <t>EDMILSON SILVA RIBEIRO</t>
  </si>
  <si>
    <t>JANDERSON GAZZANI MARQUES</t>
  </si>
  <si>
    <t>ADERLANDIO REIS MOTA</t>
  </si>
  <si>
    <t>RITA DE CASSIA MACEDO BARRETO COUTINHO</t>
  </si>
  <si>
    <t>GILBERTO ANTONIO SANTANA CARDOSO</t>
  </si>
  <si>
    <t>ANTONIO CARLOS CONCEIÇÃO DE JESUS</t>
  </si>
  <si>
    <t>VALTER CASSIANO ALVES BARBOSA</t>
  </si>
  <si>
    <t>JOSÉ ELENILDO DA SILVA</t>
  </si>
  <si>
    <t>NIELSON RIBEIRO DA SILVA</t>
  </si>
  <si>
    <t>VALDICELMO CARDOSO DE SOUZA</t>
  </si>
  <si>
    <t xml:space="preserve">ANDREI MICHEL KUNTZ </t>
  </si>
  <si>
    <t>JACKSON DAS VIRGENS COSTA JUNIOR</t>
  </si>
  <si>
    <t>Buscapé Fun Fest 2025 - MTB XCO</t>
  </si>
  <si>
    <t>DANIELE DOS SANTOS LACERDA</t>
  </si>
  <si>
    <t>DANILO APARECIDO PAPA</t>
  </si>
  <si>
    <t>EDUARDO RAFAEL RIBEIRO</t>
  </si>
  <si>
    <t>RAFAEL BOSCARDIN</t>
  </si>
  <si>
    <t>ALEXANDRE AMARAL DE OLIVEIRA</t>
  </si>
  <si>
    <t>ETTORE SENDERSKI</t>
  </si>
  <si>
    <t xml:space="preserve">ROSANGELA MARIA DOS SANTOS BILINSKI </t>
  </si>
  <si>
    <t xml:space="preserve">CARLOS ROBERTO MARTINELLI </t>
  </si>
  <si>
    <t>CLUBE MARINGAENSE DE CICLISMO</t>
  </si>
  <si>
    <t>GUILHERME NODARI LANGE</t>
  </si>
  <si>
    <t>TARCISIO BILINSKI</t>
  </si>
  <si>
    <t>CARLOS DANIEL ALVES DA SILVA</t>
  </si>
  <si>
    <t>Internacional MTB Series #3 XCO</t>
  </si>
  <si>
    <t>Buscapé Fun Fest 2025 MTB XCO</t>
  </si>
  <si>
    <t>Internacional MTB Series #4 XCO</t>
  </si>
  <si>
    <t>Internacional MTB Series #1 XCO</t>
  </si>
  <si>
    <t>Desafio Vale dos Pinheiros XCO</t>
  </si>
  <si>
    <t>ASSOCIACAO LONDRINENSE DE CICLISMO ALC</t>
  </si>
  <si>
    <t>ASSOCIACAO CICLISTICA TRIRRIENSE</t>
  </si>
  <si>
    <t>ASSOCIAÇÃO DE BICICROSS DE ITABERABA</t>
  </si>
  <si>
    <t>CIMTB #4 - Congonhas - XCO</t>
  </si>
  <si>
    <t xml:space="preserve">MARCUS VINICIUS PAIVA FRANÇA ALVARES </t>
  </si>
  <si>
    <t>MONICA ESPIRITO SANTO BERNARDES</t>
  </si>
  <si>
    <t>FD1</t>
  </si>
  <si>
    <t>Desafio Park Coas</t>
  </si>
  <si>
    <t>LUIS EDUARDO DANELUCI DE AS</t>
  </si>
  <si>
    <t>Estrada Real #4 Conselheiro Lafaiete - XCO</t>
  </si>
  <si>
    <t>FRANCIELLE REGINA VIANA SILVA</t>
  </si>
  <si>
    <t>FELIPE GONCALVES DUARTE</t>
  </si>
  <si>
    <t>GEISON RABELO DE SOUZA</t>
  </si>
  <si>
    <t>CLEBER MARCIO RESENDE</t>
  </si>
  <si>
    <t>FABIO LUIS DIAS</t>
  </si>
  <si>
    <t>TARIK PORTUGUAL SALMAN DE OLIVEIRA</t>
  </si>
  <si>
    <t>Taça Brasil de Cross Country</t>
  </si>
  <si>
    <t>MARCIO DOS SANTOS COSTA</t>
  </si>
  <si>
    <t>MAICON DOUGLAS PEREIRA DIAS</t>
  </si>
  <si>
    <t>TOCANTINS CLUBE DE CICLISMO</t>
  </si>
  <si>
    <t>TO</t>
  </si>
  <si>
    <t xml:space="preserve">RODRIGO GUARNIERI FREITAS </t>
  </si>
  <si>
    <t>UANDERLEY MARCOS RODRIGUES</t>
  </si>
  <si>
    <t>KALIL SANTANA LIMA</t>
  </si>
  <si>
    <t xml:space="preserve">IGOR FERREIRA FAGUNDES </t>
  </si>
  <si>
    <t>ASSOCIACAO EQUIPE FENIX GOIANIRA</t>
  </si>
  <si>
    <t xml:space="preserve">RODOLFO MEDEIROS SOUZA BORGES </t>
  </si>
  <si>
    <t>LAYSON TAVARES DE OLIVEIRA COSTA</t>
  </si>
  <si>
    <t>CLUBE ESPORTIVO LOUCOS POR TRILHAS</t>
  </si>
  <si>
    <t>FABRICIO FREIRE DOS PASSOS</t>
  </si>
  <si>
    <t>JULIO CESAR SILVA RIBEIRO</t>
  </si>
  <si>
    <t>ARTHUR JACOME OBEID</t>
  </si>
  <si>
    <t>WAGNER SOARES SOUSA</t>
  </si>
  <si>
    <t>PAULO SERGIO SOUSA DA SILVA</t>
  </si>
  <si>
    <t>HANDY ULACIA DE MORAIS</t>
  </si>
  <si>
    <t>JANDERSON DA SILVA LAGO</t>
  </si>
  <si>
    <t>MATEUS ALBERTO ALVES</t>
  </si>
  <si>
    <t>CLUBE DE MOUNTAIN BIKE DE JARAGUA</t>
  </si>
  <si>
    <t>JULIO CESAR DE MORAIS ALVES</t>
  </si>
  <si>
    <t>ADAMO PINHEIRO BORGES</t>
  </si>
  <si>
    <t>KLEITON RODRIGUES JARDIM</t>
  </si>
  <si>
    <t>EMILIO VIEIRA DE OLIVEIRA</t>
  </si>
  <si>
    <t>ROGÉRIO MARTINS MOREIRA</t>
  </si>
  <si>
    <t>CLÁUDIO DOMINGOS GIRARDI</t>
  </si>
  <si>
    <t>PAULO HENRIQUE BELIZARIO DA SILVA</t>
  </si>
  <si>
    <t>RENATO RODRIGUES ROSA</t>
  </si>
  <si>
    <t>DERÚBIO BATISTA DOS SANTOS</t>
  </si>
  <si>
    <t>ASSOCIACAO CICLISTICA ALFA</t>
  </si>
  <si>
    <t>MARCELO MESQUITA NAVES</t>
  </si>
  <si>
    <t>ANTÔNIA SOUZA MELO</t>
  </si>
  <si>
    <t>CARLOS HENRIQUE NOBREGA DE LUCENA</t>
  </si>
  <si>
    <t>ALEXANDRE AUGUSTO ALBUQUERQUE</t>
  </si>
  <si>
    <t>CLUBE ARAGUAIA DE CICLISMO E CANOAGEM</t>
  </si>
  <si>
    <t>VINICIUS AUGUSTO ALBUQUERQUE</t>
  </si>
  <si>
    <t>VANDERLI TEIXEIRA SANTOS</t>
  </si>
  <si>
    <t>ALESSANDRO DE JESUS</t>
  </si>
  <si>
    <t>REGINALDO ALVES DE ANDRADE</t>
  </si>
  <si>
    <t>CESAR HENRIQUE QUINAN DE ALMEIDA</t>
  </si>
  <si>
    <t>LUIZ EDUARDO LANCINI</t>
  </si>
  <si>
    <t>JEDSON BORGES DE MELO</t>
  </si>
  <si>
    <t>INSTITUTO ESPORTIVO DE GOIAS - IEGO</t>
  </si>
  <si>
    <t>SERGIO EDUARDO DE ALBERNAZ</t>
  </si>
  <si>
    <t>CAT</t>
  </si>
  <si>
    <t>PTS</t>
  </si>
  <si>
    <t>Estrada Real #1 Mariana - XCO</t>
  </si>
  <si>
    <t>Campeonatos Estaduais</t>
  </si>
  <si>
    <t>ELIZABETH CHAGAS DA SILVA TEIXEIRA</t>
  </si>
  <si>
    <t>NATALI FRANCO ROSA</t>
  </si>
  <si>
    <t>KELEN MARQUES DE OLIVEIRA</t>
  </si>
  <si>
    <t>JOSÉ VITOR DE SOUZA</t>
  </si>
  <si>
    <t>MAXWELL DE LIMA TRINDADE</t>
  </si>
  <si>
    <t>LOGAN LEAL RODRIGUES</t>
  </si>
  <si>
    <t>TOMAZ DI RAGO MUXFELDT PAIM CUNHA</t>
  </si>
  <si>
    <t>VITOR SANTOS COSTA</t>
  </si>
  <si>
    <t>DIOGO LIMA VIEIRA</t>
  </si>
  <si>
    <t>MARCELO FONTES EURICO</t>
  </si>
  <si>
    <t>CARLOS ANTONIO TEIXEIRA SOARES</t>
  </si>
  <si>
    <t>ANDRE LUIS NOVAES CANDIDO</t>
  </si>
  <si>
    <t>ERIK QUARESMA PHILOMENO GOMES</t>
  </si>
  <si>
    <t>RIDE</t>
  </si>
  <si>
    <t>CLÁUDIO ROBERTO ALVES DE SOUZA</t>
  </si>
  <si>
    <t>CARLOS TEMPONI</t>
  </si>
  <si>
    <t>ASSOCIACAO CICLISTICA TRIRRIENSE (ACT)</t>
  </si>
  <si>
    <t>ROBERTO HENRIQUE DE OLIVEIRA</t>
  </si>
  <si>
    <t>MARCELO DE FREITAS BRANCO</t>
  </si>
  <si>
    <t>MOISES FERREIRA AGOSTINHO</t>
  </si>
  <si>
    <t>FRANCILENE BRITO AMANAJAS</t>
  </si>
  <si>
    <t>EXPEDIÇÃO FRONTEIRAS</t>
  </si>
  <si>
    <t>AP</t>
  </si>
  <si>
    <t>IOLANDA VILELA RAMALHO</t>
  </si>
  <si>
    <t>HAYANA SOUSA SANTOS</t>
  </si>
  <si>
    <t>ANANDA BRAZAO DA SILVA FERNANDES</t>
  </si>
  <si>
    <t>PELOTÃO 50TÃO</t>
  </si>
  <si>
    <t>RAMONA FAEDRA DE JESUS NEVES</t>
  </si>
  <si>
    <t>SALES DA SILVA SANTOS</t>
  </si>
  <si>
    <t xml:space="preserve">	EXPEDIÇÃO FRONTEIRAS</t>
  </si>
  <si>
    <t>CLEUDSON PICANÇO DOS SANTOS</t>
  </si>
  <si>
    <t>VANDECY ALMEIDA DE CARVALHO</t>
  </si>
  <si>
    <t>CLUBE DO PEDAL RACE TEAM</t>
  </si>
  <si>
    <t>MARCELO DUTRA IGREJA</t>
  </si>
  <si>
    <t>ELOI RAFAEL GONZAGA DE MORAIS</t>
  </si>
  <si>
    <t>ANDERSON MARREIROS CORRÊA</t>
  </si>
  <si>
    <t>CICLOVILI BET ENGENHARIA</t>
  </si>
  <si>
    <t>LEANDRO DA COSTA LOURENCO</t>
  </si>
  <si>
    <t>ROTA 010 AP</t>
  </si>
  <si>
    <t>JULIELSON DE SOUZA LOPES</t>
  </si>
  <si>
    <t>JOCIMAR VILHENA DA SILVA</t>
  </si>
  <si>
    <t>WAGNER FREITAS DOS SANTOS</t>
  </si>
  <si>
    <t>MARCELO WILLIE GUEDES DA COSTA</t>
  </si>
  <si>
    <t>IVONE SOARES DA SILVA</t>
  </si>
  <si>
    <t>CLEIDE DA SILVA SOBRINHO</t>
  </si>
  <si>
    <t>IVANI SYDIA RIBEIRO DA SILVA</t>
  </si>
  <si>
    <t>MARIA LÚCIA DA COSTA MACEDO</t>
  </si>
  <si>
    <t>FORTALEZA BIKE TEAM</t>
  </si>
  <si>
    <t>LECY MAGNO PIRES</t>
  </si>
  <si>
    <t>AUDAZ RACE TEAM</t>
  </si>
  <si>
    <t>CHARLES SANTOS AGUIAR</t>
  </si>
  <si>
    <t>MANOEL BASTOS BARBOSA</t>
  </si>
  <si>
    <t>LUCIANO TEIXEIRA DA SILVA</t>
  </si>
  <si>
    <t>IVAN CARLOS PINHEIRO MARCIANO</t>
  </si>
  <si>
    <t xml:space="preserve">	AUDAZ RACE TEAM</t>
  </si>
  <si>
    <t>EZEQUIAS ALVES DE SOUZA JÚNIOR</t>
  </si>
  <si>
    <t>CARLOS ALBERTO DE SOUZA SANTOS</t>
  </si>
  <si>
    <t>VALDECI PIRES CHAVES</t>
  </si>
  <si>
    <t>DENIS CASSIER</t>
  </si>
  <si>
    <t>LUIZ CLAÚDIO PINHO E SILVA</t>
  </si>
  <si>
    <t xml:space="preserve">	PELOTÃO 50TÃO</t>
  </si>
  <si>
    <t>ODINIRCIO SOARES COUTINHO</t>
  </si>
  <si>
    <t xml:space="preserve">	CICLOVILI BET ENGENHARIA</t>
  </si>
  <si>
    <t>MELQUISEDECK OLIVEIRA TEIXEIRA</t>
  </si>
  <si>
    <t>Desafio Alex Malacarne XCO</t>
  </si>
  <si>
    <t>MAYCON CAPOIA DA SILVA</t>
  </si>
  <si>
    <t>FLAVIO HENRIQUE VOIGT</t>
  </si>
  <si>
    <t>INATIVO ACHOC - ASSOC. CHOPINZINHENSE DE CICLISMO</t>
  </si>
  <si>
    <t>ROSANGELA CRISTINA SCHMITZ</t>
  </si>
  <si>
    <t>PACÍFICO DELAI</t>
  </si>
  <si>
    <t>FELIPE RIEDNER</t>
  </si>
  <si>
    <t>INATIVO MUNICIPIO DE MEDIANEIRA</t>
  </si>
  <si>
    <t>VOLNEI MAIA DANIEL</t>
  </si>
  <si>
    <t>GUILHERME JOHANN DEWES</t>
  </si>
  <si>
    <t>ALLAN MOULAZ</t>
  </si>
  <si>
    <t>MAICO KOSTANESKI</t>
  </si>
  <si>
    <t>CASSIO GONCALVES DELAI</t>
  </si>
  <si>
    <t>VERIDIANA LAZARIN DE LIZ</t>
  </si>
  <si>
    <t>LUIZ GEOVANE ANDRADE SANTANA</t>
  </si>
  <si>
    <t>JOSE CARLOS SANTOS DA COSTA</t>
  </si>
  <si>
    <t>RICARDO PORTUGAL E SILVA</t>
  </si>
  <si>
    <t>RIBAMAR AUGUSTO DA SILVA</t>
  </si>
  <si>
    <t>DENIO ROBERTO DE MAGALHÃES FRANCO</t>
  </si>
  <si>
    <t>HEBERT EMILIO CARRERA CASTRO</t>
  </si>
  <si>
    <t>ANTONIO ESTEVES DA ROCHA</t>
  </si>
  <si>
    <t>MANOEL DA CONCEIÇÃO TRINDADE PINTO</t>
  </si>
  <si>
    <t>SILVIA JORDAN DE MELO</t>
  </si>
  <si>
    <t>MARIA BRANDÃO TAVARES</t>
  </si>
  <si>
    <t>TATIANA GONCALVES DO NASCIMENTO</t>
  </si>
  <si>
    <t>CLAUDIVANIA COSTA COUTINHO</t>
  </si>
  <si>
    <t>PAULO ARAÚJO MARTINS NETO</t>
  </si>
  <si>
    <t>JORGE DE OLIVEIRA SILVA</t>
  </si>
  <si>
    <t>GEAN CARLOS EUFRÁSIO DE SOUSA</t>
  </si>
  <si>
    <t>ORLANDO RIBEIRO TORRES FILHO</t>
  </si>
  <si>
    <t>MAURICIO FURTADO ALBUQUERQUE</t>
  </si>
  <si>
    <t>FRANCISCO SARTES DE AMORIM</t>
  </si>
  <si>
    <t>MARGARIDA SILVA DE ARAÚJO</t>
  </si>
  <si>
    <t>ROBERTH WILLIAN BRITO SATURNINO</t>
  </si>
  <si>
    <t>GUSTAVO FERNANDES RODRIGUES</t>
  </si>
  <si>
    <t>WISLEY OLIVEIRA DO CARMO</t>
  </si>
  <si>
    <t xml:space="preserve">	ASSOCIACAO CICLISTICA CALDAS NOVAS - ACIC</t>
  </si>
  <si>
    <t>FABIANO DIAS DA SILVA</t>
  </si>
  <si>
    <t>LUIZ LEONARDO DE OLIVEIRA PINHEIRO</t>
  </si>
  <si>
    <t>JOSIMAR FERNANDES MARTINS</t>
  </si>
  <si>
    <t>OTAVIO RODRIGUES DA SILVA</t>
  </si>
  <si>
    <t>ASSOCIACAO CICLISTICA CALDAS NOVAS - ACIC</t>
  </si>
  <si>
    <t>GABRIEL ALBERTO DE SOUZA GUIMARAES</t>
  </si>
  <si>
    <t>JOÃO HENRIQUE MACHADO PEREIRA</t>
  </si>
  <si>
    <t>RAFAEL LUCIO FERREIRA</t>
  </si>
  <si>
    <t>MAURICIO SANFORD FONTENELLE NETO</t>
  </si>
  <si>
    <t>WEBER MARCOS DA SILVA</t>
  </si>
  <si>
    <t>LEONARDO LOBO LEITE</t>
  </si>
  <si>
    <t>PYERRE DE ALCANTARA CAMPOS SOUSA</t>
  </si>
  <si>
    <t>CLEIDE FERREIRA REIS</t>
  </si>
  <si>
    <t>MARIO DE ABREU RODRIGUES</t>
  </si>
  <si>
    <t>SIDNEY DE SA GUIMARAES</t>
  </si>
  <si>
    <t>MILTON PAULO DA SILVA</t>
  </si>
  <si>
    <t>DILMAIZE SOARES ARAUJO</t>
  </si>
  <si>
    <t>PA</t>
  </si>
  <si>
    <t>GILMAIZE SOARES ARAUJO</t>
  </si>
  <si>
    <t>RAPHAEL MATOS SILVA</t>
  </si>
  <si>
    <t>DANIEL DOS SANTOS MORAIS</t>
  </si>
  <si>
    <t>MARIO SERGIO MENDES CARNEIRO</t>
  </si>
  <si>
    <t>ASSOCIACAO CLUB DOS CICLISTA DE CANAA DOS CARAJAS - C4</t>
  </si>
  <si>
    <t>PABLO RAFAEL BRITO MONTEIRO</t>
  </si>
  <si>
    <t>LUCIANO PRESTES DO CARMO</t>
  </si>
  <si>
    <t>YURE BIKE RODONORTE TEAM</t>
  </si>
  <si>
    <t>ALMAIR SOARES ARAUJO</t>
  </si>
  <si>
    <t>ADEMIR DOS SANTOS LOPES</t>
  </si>
  <si>
    <t>LEANDRO RIBEIRO DOS SANTOS</t>
  </si>
  <si>
    <t>ASSOCIACAO CLUB DOS CICLISTA DE CANAA DOS CARAJAS - C5</t>
  </si>
  <si>
    <t>EDSOM CORREA ARAUJO</t>
  </si>
  <si>
    <t>ISRAEL DE MELO ANTONIO</t>
  </si>
  <si>
    <t>UNIAO DOS CICLISTAS DE PARAUAPEBAS - UCP</t>
  </si>
  <si>
    <t>OSMAR PEREIRA DOS SANTOS</t>
  </si>
  <si>
    <t>JOELSON DA SILVA OLIVEIRA</t>
  </si>
  <si>
    <t>EQUIPE LU PEÇAS BIKES</t>
  </si>
  <si>
    <t>FRANCISCO SOARES DA SILVA</t>
  </si>
  <si>
    <t>G.M.C BIKE TEAM</t>
  </si>
  <si>
    <t>PETRUS VINICIUS SILVEIRA DANIEL</t>
  </si>
  <si>
    <t>FABIO VIEIRA SILVA</t>
  </si>
  <si>
    <t xml:space="preserve">	UNIAO DOS CICLISTAS DE PARAUAPEBAS - UCP</t>
  </si>
  <si>
    <t>FABRICIO BARCELOS JACINTO</t>
  </si>
  <si>
    <t>JESUS LUCENA DA SILVA</t>
  </si>
  <si>
    <t>NALDO MOTOS RACING</t>
  </si>
  <si>
    <t>CARLOS HENRIQUE CURA BORGES</t>
  </si>
  <si>
    <t>FRANCILEI SILVA SANTOS</t>
  </si>
  <si>
    <t>OSVALDO DOS SANTOS SILVA</t>
  </si>
  <si>
    <t>ALAN FERREIRA RIBEIRO</t>
  </si>
  <si>
    <t>CARLOS ANDRE GOMES CHAVES</t>
  </si>
  <si>
    <t>EZEQUIAS GOMES DE SOUZA</t>
  </si>
  <si>
    <t>DIVINO CARLOS ROSA</t>
  </si>
  <si>
    <t>LUIZ SUTERIO DE ARAUJO NETO</t>
  </si>
  <si>
    <t>JOSE DE SOUZA MARTINS</t>
  </si>
  <si>
    <t>MARCIO COELHO LUZ</t>
  </si>
  <si>
    <t>ANTONIO FRANCISCO DOS SANTOS</t>
  </si>
  <si>
    <t>JURANDIR GONCALVES MONTEIRO</t>
  </si>
  <si>
    <t>RAIMUNDO NONATO DA SILVA MENDES</t>
  </si>
  <si>
    <t>ZENITE ASSOCIACAO DE CICLISMO</t>
  </si>
  <si>
    <t>SARA DAX DA SILVA VILELA</t>
  </si>
  <si>
    <t>PANCADINHA BIKE SHOP COMERCIO LTDA</t>
  </si>
  <si>
    <t>TAYANE CARDOSO SANTOS VIEIRA</t>
  </si>
  <si>
    <t>SIRLEIA BISPO DOS SANTOS</t>
  </si>
  <si>
    <t>ELIANE RIBEIRO DA ROCHA</t>
  </si>
  <si>
    <t>ANDRESSA DA SILVA DE SOUZA</t>
  </si>
  <si>
    <t>ANA PAULA SILVA DO NASCIMENTO</t>
  </si>
  <si>
    <t>ROBSNAIDE VIEIRA DE AQUINO PRIMO</t>
  </si>
  <si>
    <t>IVANEIDE BARBOSA DA SILVA</t>
  </si>
  <si>
    <t>MARCIA ALESSANDRA BRITO DE AVIZ</t>
  </si>
  <si>
    <t>EQUIPE SALVE JORGE</t>
  </si>
  <si>
    <t>FELIPE DO NASCIMENTO DE LIMA</t>
  </si>
  <si>
    <t>VINICIUS DOS SANTOS TARQUINO</t>
  </si>
  <si>
    <t>FABIO CESAR CARVALHO DE LUCENA SEGUNDO</t>
  </si>
  <si>
    <t>EVANDERSON DE SOUSA GOMES</t>
  </si>
  <si>
    <t>ICARO ONOFRE COSTA</t>
  </si>
  <si>
    <t>JODONAI BARBOSA DA SILVA</t>
  </si>
  <si>
    <t>MARCOS JOSE COSTA TEIXEIRA</t>
  </si>
  <si>
    <t>RONEI JOSE LEAL COELHO</t>
  </si>
  <si>
    <t>MUNICIPIO DE ARAPONGAS</t>
  </si>
  <si>
    <t>JOEL SANTOS MAIDANA FILHO</t>
  </si>
  <si>
    <t>FRANCIELE VALANDRO</t>
  </si>
  <si>
    <t>REGINA CRISTIANE BOLFE DROPPA</t>
  </si>
  <si>
    <t>ASSOCIACAO BENTO-GONCALVENSE DE CICLISMO</t>
  </si>
  <si>
    <t>JOSI FERREIRA JARDIM SAFT</t>
  </si>
  <si>
    <t>JOÃO LUCAS ZARDO BONALDO</t>
  </si>
  <si>
    <t>PBRT - PRO BIKERS RACING TEAM</t>
  </si>
  <si>
    <t>MARCIANO GIOVANELLA</t>
  </si>
  <si>
    <t>VICENTE DA ROCHA CARVALHO</t>
  </si>
  <si>
    <t>JOÃO GASPAR DOS SANTOS VARGAS</t>
  </si>
  <si>
    <t xml:space="preserve">DANIEL LUIS BOHRER </t>
  </si>
  <si>
    <t>RAFAEL FERNANDO PANAZZOLO</t>
  </si>
  <si>
    <t>THIAGO MALLMANN BASSANI</t>
  </si>
  <si>
    <t>LUIZ PABLO FERNANDEZ ESCOSTEGUY</t>
  </si>
  <si>
    <t>EDMILSON PADILHA GUTIERRES</t>
  </si>
  <si>
    <t>SNAP BIKE SHOP</t>
  </si>
  <si>
    <t>LEANDRO FUZER BIANCHIN</t>
  </si>
  <si>
    <t>LUCIANO VEIGA MACEDO</t>
  </si>
  <si>
    <t>SWEET BIKE TEAM</t>
  </si>
  <si>
    <t>SERGIO FERNANDO ACCO MAURI</t>
  </si>
  <si>
    <t>SILVIO GARSKE</t>
  </si>
  <si>
    <t>RIMAITY FARIA GOMIERO</t>
  </si>
  <si>
    <t>RO</t>
  </si>
  <si>
    <t>VALDSON NOLETO DE MASCENA</t>
  </si>
  <si>
    <t>ROTA CYCLING TEAM</t>
  </si>
  <si>
    <t>LUIZ FELIPE VELOZO DA SILVA</t>
  </si>
  <si>
    <t xml:space="preserve">	NALDO BIKES RACING</t>
  </si>
  <si>
    <t>JORDAN FARIAS MARTINS DA SILVA</t>
  </si>
  <si>
    <t>SUELLEN BARBOSA SILVA</t>
  </si>
  <si>
    <t>ASSOCIAÇÃO ESPORTE E CULTURA AMIGOS DO PEDAL - AECAP</t>
  </si>
  <si>
    <t>JOSE LUCAS DUARTE BASILIO</t>
  </si>
  <si>
    <t>EPICOS MTB</t>
  </si>
  <si>
    <t>LEONARDO FERREIRA VIEIRA</t>
  </si>
  <si>
    <t>ADRIANA RIBEIRO DA SILVA</t>
  </si>
  <si>
    <t xml:space="preserve">	CTPM X</t>
  </si>
  <si>
    <t>ANDREW JANSER DOS SANTOS GUERRA</t>
  </si>
  <si>
    <t>CLOESLEI CARVALHO ALVES</t>
  </si>
  <si>
    <t>MICHELANGELO DA SILVA BARROS</t>
  </si>
  <si>
    <t>PORTO VELHO CYCLING TEAM</t>
  </si>
  <si>
    <t>ANA PAULA SANTIAGO MARIANO</t>
  </si>
  <si>
    <t>JANAINA XANDER WESSEL</t>
  </si>
  <si>
    <t>RONDOBIKES CYCLING TEAM</t>
  </si>
  <si>
    <t>CARLOS ALEXANDRE PINTO DA SILVA</t>
  </si>
  <si>
    <t>WAD RHOFERT PRENSZLER COSTA</t>
  </si>
  <si>
    <t>EQUIPE ALPHA JARU</t>
  </si>
  <si>
    <t>MÁRCIO ALVES MARTINS MACHADO</t>
  </si>
  <si>
    <t>ROSE CLEIA MOREIRA SA TELES</t>
  </si>
  <si>
    <t>DENISE SALMORIA PERAZZOLLI</t>
  </si>
  <si>
    <t>FRANCISCO RONALDO SOUSA E SILVA</t>
  </si>
  <si>
    <t>GIGA PITBULL CYCLING TEAM</t>
  </si>
  <si>
    <t>PETERSON PRUDENTE SANCHES</t>
  </si>
  <si>
    <t>JOÃO FERNANDES BRANDÃO DE FREITAS</t>
  </si>
  <si>
    <t>ANDRE PESTANA RAMOS</t>
  </si>
  <si>
    <t>LOURIVALDO FERREIRA BARROS</t>
  </si>
  <si>
    <t>REJANE CORREA GRIEHL</t>
  </si>
  <si>
    <t>IVANILDO ALVES BRITO</t>
  </si>
  <si>
    <t>ONOFRE RODRIGUES DE MELO JUNIOR</t>
  </si>
  <si>
    <t>MANACES SILVA PORTELA</t>
  </si>
  <si>
    <t>PAULO ANTôNIO KUHN</t>
  </si>
  <si>
    <t>MAURIN SANTOS SILVA</t>
  </si>
  <si>
    <t>NATANAEL DA SILVA MORAES</t>
  </si>
  <si>
    <t>ROSELI CLEONI KRUGER</t>
  </si>
  <si>
    <t>IVAN DUDA DA SILVA</t>
  </si>
  <si>
    <t>EDSON ROBERTO DO NASCIMENTO</t>
  </si>
  <si>
    <t>ALAERTE KOTTWITZ</t>
  </si>
  <si>
    <t>VALDIR APARECIDO DE SOUZA</t>
  </si>
  <si>
    <t>GILBERTO SILVA DE OLIVEIRA MOTA</t>
  </si>
  <si>
    <t>ELIAS FERRAZ DE OLIVEIRA</t>
  </si>
  <si>
    <t>CALANGO TEAM</t>
  </si>
  <si>
    <t>JOSE EDUARDO BARDI</t>
  </si>
  <si>
    <t>BRUNO EDUARDO DA SILVA RODRIGUES</t>
  </si>
  <si>
    <t>ASSOCIACAO HEALTHY FOREVER DE CICLISMO - HF TEAM</t>
  </si>
  <si>
    <t>RR</t>
  </si>
  <si>
    <t>MATEUS IZIDORIO DA SILVA</t>
  </si>
  <si>
    <t>ASSOCIAÇÃO MISTER SHOES F10 RACE TEAM</t>
  </si>
  <si>
    <t>ERIC GUEDES FERREIRA</t>
  </si>
  <si>
    <t>CAIO DE ALMEIDA PEQUENINO</t>
  </si>
  <si>
    <t>ASSOCIACAO ESPORTIVA DE CICLISMO EPIC RACING</t>
  </si>
  <si>
    <t>WALDSON JUNIOR CAMARÃO TAVEIRA</t>
  </si>
  <si>
    <t>CICLISMO PELO MUNDO RACING TEAM</t>
  </si>
  <si>
    <t>DANILO FERREIRA DE MAGALHAES</t>
  </si>
  <si>
    <t>CARLOS IVORY COIMBRA DOS SANTOS</t>
  </si>
  <si>
    <t>CABURAI</t>
  </si>
  <si>
    <t>PAULO HENRIQUE DUARTE NASCIMENTO</t>
  </si>
  <si>
    <t>LEONARDO PIMENTEL DA SILVA</t>
  </si>
  <si>
    <t>RODRIGO SOUZA DA SILVA</t>
  </si>
  <si>
    <t>VINICIO JOSE NASCIMENTO SILVA</t>
  </si>
  <si>
    <t>ERNANDES LOPES DA SILVA</t>
  </si>
  <si>
    <t>NAICSON DA SILVA GRANGEIRO</t>
  </si>
  <si>
    <t>ROBERTO SIFUENTES LOPES JUNIOR</t>
  </si>
  <si>
    <t>MARIO ALBERTY DE SOUSA AS</t>
  </si>
  <si>
    <t>MAGNO GARRIDO MACEDO</t>
  </si>
  <si>
    <t>LUCAS SOUZA SANTOS</t>
  </si>
  <si>
    <t>JOSIMAR MATIAS SANTOS</t>
  </si>
  <si>
    <t>MARCIO RICARDO DEMETRIO LIRA</t>
  </si>
  <si>
    <t>JORGE DE SOUZA CAMPOS</t>
  </si>
  <si>
    <t>BRUNO FERREIRA DA SILVA</t>
  </si>
  <si>
    <t>MARIO LUIZ GRANDE TURCO</t>
  </si>
  <si>
    <t>ANÕES DO PEDAL</t>
  </si>
  <si>
    <t>RANDERSON MELO DE AGUIAR</t>
  </si>
  <si>
    <t>NADSON DUARTE MONTEIRO DE MONTEIRO</t>
  </si>
  <si>
    <t>FABIANO COELHO DA SILVA</t>
  </si>
  <si>
    <t>SUPAPUS</t>
  </si>
  <si>
    <t>WENDELL CRUZ DE SOUZA</t>
  </si>
  <si>
    <t>ANTONIO CLAUDIO DA SILVA FAVELA FILHO</t>
  </si>
  <si>
    <t>ROBERTO GAUGER</t>
  </si>
  <si>
    <t>GLEIKSON FAUSTINO BEZERRA</t>
  </si>
  <si>
    <t>JONILDO RODRIGUES DA SILVA</t>
  </si>
  <si>
    <t xml:space="preserve">	ASSOCIACAO ESPORTIVA DE CICLISMO EPIC RACING</t>
  </si>
  <si>
    <t>ANDRÉ BORTOLOTTO</t>
  </si>
  <si>
    <t>DARMISON NASCIMENTO DAMASCENO</t>
  </si>
  <si>
    <t>MÁRIO JONAS DA SILVA MATOS</t>
  </si>
  <si>
    <t>MARCIO ALEXANDRE BARBOSA FERREIRA</t>
  </si>
  <si>
    <t>LUIS WASHINGTON DOS SANTOS</t>
  </si>
  <si>
    <t>FRUTARIA WL</t>
  </si>
  <si>
    <t>VALDIR APARECIDO DE OLIVEIRA</t>
  </si>
  <si>
    <t>OZEMAR DE ALMEIDA MELO</t>
  </si>
  <si>
    <t>ANTÔNIO SÉRGIO RODRIGUES COELHO</t>
  </si>
  <si>
    <t>MARCOS ANTONIO RODRIGUES DA SILVA</t>
  </si>
  <si>
    <t xml:space="preserve">	DESAFIANDO LIMITES</t>
  </si>
  <si>
    <t>NILMAR LIMA GUIMARAES</t>
  </si>
  <si>
    <t>DESAFIANDO LIMITES</t>
  </si>
  <si>
    <t>FRANCISCO LIMA BATISTA</t>
  </si>
  <si>
    <t>EMANUEL CARDOSO MACEDO</t>
  </si>
  <si>
    <t>CARLOS ALEXANDRE PRADO HORTA</t>
  </si>
  <si>
    <t>PEDRO PIERRE DA CUNHA FILHO</t>
  </si>
  <si>
    <t>CARLOS ALBERTO DE OLIVEIRA MENEZES</t>
  </si>
  <si>
    <t>HUGO RENE SOSA MAZARIEGOS</t>
  </si>
  <si>
    <t>XAYENNE LOPES FERREIRA</t>
  </si>
  <si>
    <t>VICTÓRIA MARIANA PINHEIRO TAVEIRA GRANGEIRO</t>
  </si>
  <si>
    <t>CHAYANE GOMES BEZERRA</t>
  </si>
  <si>
    <t>DANIELE LIMA DA SILVA</t>
  </si>
  <si>
    <t>LUCIANA LOPES SILVA</t>
  </si>
  <si>
    <t>KEILA DOS SANTOS SILVA</t>
  </si>
  <si>
    <t>FABIANE KARLA ALMEIDA VIANA</t>
  </si>
  <si>
    <t>MARLENE NOBREGA DELMIRO</t>
  </si>
  <si>
    <t>SIMONE GENTIL RIBAS</t>
  </si>
  <si>
    <t>ELZA RODRIGUES DA SILVA</t>
  </si>
  <si>
    <t>SCHIRLEY GUERRA</t>
  </si>
  <si>
    <t>ALISSIANE TOBIAS DA SILVA</t>
  </si>
  <si>
    <t>SUELI SANDRA CARVALHO DA COSTA</t>
  </si>
  <si>
    <t>MARIA DAIANE RODRIGUES RIVERO</t>
  </si>
  <si>
    <t>SIMONE RUFINO CONCEICAO BORTOLOTTO</t>
  </si>
  <si>
    <t>PATRICIA RENOVATO DE OLIVEIRA FREITAS</t>
  </si>
  <si>
    <t>ISABEL DA SILVA AGUIAR</t>
  </si>
  <si>
    <t>LETICE PAULINO LIMA</t>
  </si>
  <si>
    <t>LEUDA MOURA DE LIMA</t>
  </si>
  <si>
    <t>LEUDA PEREIRA VIANA</t>
  </si>
  <si>
    <t>MARLETE RODRIGUES DOS SANTOS</t>
  </si>
  <si>
    <t>ELISANGELA FIDELIS BREDA</t>
  </si>
  <si>
    <t>DANIEL BORGES DE CARVALHO</t>
  </si>
  <si>
    <t xml:space="preserve">LEONARDO GREGORY CORTEZ  </t>
  </si>
  <si>
    <t>WANDERSON OLIVEIRA SA</t>
  </si>
  <si>
    <t>WENISKLEY DIAS DA SILVA</t>
  </si>
  <si>
    <t>JOAO BATISTA DAS DORES DE JESUS</t>
  </si>
  <si>
    <t>VALDERI SOUSA BATISTA</t>
  </si>
  <si>
    <t>JOYCE MARTINS ALVES SILVEIRA</t>
  </si>
  <si>
    <t>JUNIO CESAR SOUZA VIEIRA</t>
  </si>
  <si>
    <t>ORCALINO MAIA RODRIGUES JUNIOR</t>
  </si>
  <si>
    <t>JOÃO DE DEUS PEREIRA</t>
  </si>
  <si>
    <t>GIOVANA APARECIDA PIRES</t>
  </si>
  <si>
    <t>GUSTAVO MICHELAZZO BUENO</t>
  </si>
  <si>
    <t>FABIANO DONIZETI DOS SANTOS</t>
  </si>
  <si>
    <t>FABIO CABRAL DE MELO</t>
  </si>
  <si>
    <t>ELVIS ESTETER</t>
  </si>
  <si>
    <t>RICARDO JOSÉ VIEIRA DE MATOS</t>
  </si>
  <si>
    <t>MARCELO CARDOSO PEDRETTI</t>
  </si>
  <si>
    <t>SANDRO RODRIGUES</t>
  </si>
  <si>
    <t>MILTON ALVES FRANCISCO</t>
  </si>
  <si>
    <t>JEFFERSON GABRIEL NUNES PEDROSO DA LUZ</t>
  </si>
  <si>
    <t>LIGA DE CICLISMO SOROCABANA</t>
  </si>
  <si>
    <t>PEDRO HUGO DA SILVA SANTOS</t>
  </si>
  <si>
    <t>BARBA BIKES/OSASCO/FAE</t>
  </si>
  <si>
    <t>DIONISIO DIAS DOS SANTOS JUNIOR</t>
  </si>
  <si>
    <t>WESLLEY NOGUEIRA</t>
  </si>
  <si>
    <t>GABRIEL ANGELO CAPUTO</t>
  </si>
  <si>
    <t>GUILHERME NOGUEIRA MARIN</t>
  </si>
  <si>
    <t>CICLISMO S.E.L.J/AMCI</t>
  </si>
  <si>
    <t>ANDERSON ALBERT DA SILVA</t>
  </si>
  <si>
    <t>ROBERTO CAMARGO ROMANO</t>
  </si>
  <si>
    <t>CARLOS HENRIQUE DE ALMEIDA</t>
  </si>
  <si>
    <t>BENEDITO AUGUSTO MARTINS DE OLIVEIRA</t>
  </si>
  <si>
    <t>ISAIAS FRANCISCO DA SILVA</t>
  </si>
  <si>
    <t>RANKING CROSS COUNTRY - XCO - MASTER E 70+ MASCULINO - 23/12/2025</t>
  </si>
  <si>
    <t>RANKING CROSS COUNTRY - XCO - MASTER D1 FEMININO - 23/12/2025</t>
  </si>
  <si>
    <t>RANKING CROSS COUNTRY - XCO - MASTER D2 MASCULINO - 23/12/2025</t>
  </si>
  <si>
    <t>RANKING CROSS COUNTRY - XCO - MASTER D1 MASCULINO - 23/12/2025</t>
  </si>
  <si>
    <t>RANKING CROSS COUNTRY - XCO - MASTER C2 FEMININO - 23/12/2025</t>
  </si>
  <si>
    <t>RANKING CROSS COUNTRY - XCO - MASTER C1 FEMININO - 23/12/2025</t>
  </si>
  <si>
    <t>RANKING CROSS COUNTRY - XCO - MASTER C2 MASCULINO - 23/12/2025</t>
  </si>
  <si>
    <t>RANKING CROSS COUNTRY - XCO - MASTER C1 MASCULINO - 23/12/2025</t>
  </si>
  <si>
    <t>RANKING CROSS COUNTRY - XCO - MASTER B2 FEMININO - 23/12/2025</t>
  </si>
  <si>
    <t>RANKING CROSS COUNTRY - XCO - MASTER B1 FEMININO - 23/12/2025</t>
  </si>
  <si>
    <t>RANKING CROSS COUNTRY - XCO - MASTER B2 MASCULINO - 23/12/2025</t>
  </si>
  <si>
    <t>RANKING CROSS COUNTRY - XCO - MASTER B1 MASCULINO - 23/12/2025</t>
  </si>
  <si>
    <t>RANKING CROSS COUNTRY - XCO - MASTER A2 FEMININO - 23/12/2025</t>
  </si>
  <si>
    <t>RANKING CROSS COUNTRY - XCO - MASTER A1 FEMININO - 23/12/2025</t>
  </si>
  <si>
    <t>RANKING CROSS COUNTRY - XCO - MASTER A2 MASCULINO - 23/12/2025</t>
  </si>
  <si>
    <t>RANKING CROSS COUNTRY - XCO - MASTER A1 MASCULINO - 23/12/2025</t>
  </si>
  <si>
    <t>RANKING CROSS COUNTRY - XCO - SUB 30 MASCULINO - 23/12/2025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</si>
</sst>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1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.5"/>
      <name val="Arial"/>
      <family val="2"/>
    </font>
    <font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6">
    <xf numFmtId="0" fontId="0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0" fillId="0" borderId="0"/>
    <xf numFmtId="0" fontId="13" fillId="0" borderId="0"/>
    <xf numFmtId="0" fontId="4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2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5" borderId="0" applyNumberFormat="0" applyBorder="0" applyAlignment="0" applyProtection="0"/>
    <xf numFmtId="0" fontId="24" fillId="6" borderId="0" applyNumberFormat="0" applyBorder="0" applyAlignment="0" applyProtection="0"/>
    <xf numFmtId="0" fontId="25" fillId="7" borderId="17" applyNumberFormat="0" applyAlignment="0" applyProtection="0"/>
    <xf numFmtId="0" fontId="26" fillId="8" borderId="18" applyNumberFormat="0" applyAlignment="0" applyProtection="0"/>
    <xf numFmtId="0" fontId="27" fillId="8" borderId="17" applyNumberFormat="0" applyAlignment="0" applyProtection="0"/>
    <xf numFmtId="0" fontId="28" fillId="0" borderId="19" applyNumberFormat="0" applyFill="0" applyAlignment="0" applyProtection="0"/>
    <xf numFmtId="0" fontId="29" fillId="9" borderId="20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22" applyNumberFormat="0" applyFill="0" applyAlignment="0" applyProtection="0"/>
    <xf numFmtId="0" fontId="3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3" fillId="30" borderId="0" applyNumberFormat="0" applyBorder="0" applyAlignment="0" applyProtection="0"/>
    <xf numFmtId="0" fontId="3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0" borderId="0"/>
    <xf numFmtId="0" fontId="1" fillId="10" borderId="21" applyNumberFormat="0" applyFont="0" applyAlignment="0" applyProtection="0"/>
    <xf numFmtId="9" fontId="16" fillId="0" borderId="0" applyFont="0" applyFill="0" applyBorder="0" applyAlignment="0" applyProtection="0"/>
    <xf numFmtId="44" fontId="37" fillId="0" borderId="0" applyFont="0" applyFill="0" applyBorder="0" applyAlignment="0" applyProtection="0"/>
  </cellStyleXfs>
  <cellXfs count="101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5" fillId="0" borderId="1" xfId="0" applyFont="1" applyBorder="1" applyAlignment="1">
      <alignment horizontal="left" vertical="center" wrapText="1"/>
    </xf>
    <xf numFmtId="0" fontId="36" fillId="0" borderId="6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6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shrinkToFit="1"/>
    </xf>
    <xf numFmtId="0" fontId="8" fillId="2" borderId="9" xfId="0" applyFont="1" applyFill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8" fillId="0" borderId="1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35" fillId="0" borderId="1" xfId="0" applyFont="1" applyBorder="1" applyAlignment="1">
      <alignment horizontal="left" vertical="center" shrinkToFit="1"/>
    </xf>
    <xf numFmtId="0" fontId="0" fillId="3" borderId="3" xfId="0" applyFill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40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shrinkToFit="1"/>
    </xf>
    <xf numFmtId="0" fontId="8" fillId="0" borderId="6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 shrinkToFit="1"/>
    </xf>
    <xf numFmtId="0" fontId="8" fillId="0" borderId="4" xfId="0" applyFont="1" applyBorder="1" applyAlignment="1">
      <alignment horizontal="center" textRotation="90"/>
    </xf>
    <xf numFmtId="0" fontId="8" fillId="0" borderId="6" xfId="0" applyFont="1" applyBorder="1" applyAlignment="1">
      <alignment horizontal="center" textRotation="90"/>
    </xf>
    <xf numFmtId="0" fontId="8" fillId="2" borderId="5" xfId="0" applyFont="1" applyFill="1" applyBorder="1" applyAlignment="1">
      <alignment horizontal="center" textRotation="90"/>
    </xf>
    <xf numFmtId="0" fontId="8" fillId="2" borderId="6" xfId="0" applyFont="1" applyFill="1" applyBorder="1" applyAlignment="1">
      <alignment horizontal="center" textRotation="90"/>
    </xf>
    <xf numFmtId="0" fontId="8" fillId="0" borderId="5" xfId="0" applyFont="1" applyBorder="1" applyAlignment="1">
      <alignment horizontal="center" textRotation="90"/>
    </xf>
    <xf numFmtId="0" fontId="4" fillId="2" borderId="5" xfId="0" applyFont="1" applyFill="1" applyBorder="1" applyAlignment="1">
      <alignment horizontal="center" textRotation="90"/>
    </xf>
    <xf numFmtId="0" fontId="4" fillId="2" borderId="6" xfId="0" applyFont="1" applyFill="1" applyBorder="1" applyAlignment="1">
      <alignment horizontal="center" textRotation="90"/>
    </xf>
    <xf numFmtId="44" fontId="8" fillId="0" borderId="5" xfId="65" applyFont="1" applyFill="1" applyBorder="1" applyAlignment="1">
      <alignment horizontal="center" textRotation="90"/>
    </xf>
    <xf numFmtId="44" fontId="8" fillId="0" borderId="6" xfId="65" applyFont="1" applyFill="1" applyBorder="1" applyAlignment="1">
      <alignment horizontal="center" textRotation="90"/>
    </xf>
    <xf numFmtId="0" fontId="8" fillId="0" borderId="5" xfId="0" applyFont="1" applyBorder="1" applyAlignment="1">
      <alignment horizontal="center" textRotation="90" wrapText="1"/>
    </xf>
    <xf numFmtId="0" fontId="8" fillId="0" borderId="6" xfId="0" applyFont="1" applyBorder="1" applyAlignment="1">
      <alignment horizontal="center" textRotation="90" wrapText="1"/>
    </xf>
    <xf numFmtId="14" fontId="34" fillId="0" borderId="23" xfId="0" applyNumberFormat="1" applyFont="1" applyBorder="1" applyAlignment="1">
      <alignment horizontal="center" vertical="center"/>
    </xf>
    <xf numFmtId="14" fontId="34" fillId="0" borderId="0" xfId="0" applyNumberFormat="1" applyFont="1" applyAlignment="1">
      <alignment horizontal="center" vertical="center"/>
    </xf>
    <xf numFmtId="14" fontId="34" fillId="0" borderId="7" xfId="0" applyNumberFormat="1" applyFont="1" applyBorder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/>
    </xf>
    <xf numFmtId="14" fontId="7" fillId="0" borderId="12" xfId="0" applyNumberFormat="1" applyFont="1" applyBorder="1" applyAlignment="1">
      <alignment horizontal="center" vertical="center"/>
    </xf>
    <xf numFmtId="14" fontId="7" fillId="0" borderId="13" xfId="0" applyNumberFormat="1" applyFont="1" applyBorder="1" applyAlignment="1">
      <alignment horizontal="center" vertical="center"/>
    </xf>
    <xf numFmtId="0" fontId="39" fillId="2" borderId="5" xfId="0" applyFont="1" applyFill="1" applyBorder="1" applyAlignment="1">
      <alignment horizontal="center" textRotation="90"/>
    </xf>
    <xf numFmtId="0" fontId="39" fillId="2" borderId="6" xfId="0" applyFont="1" applyFill="1" applyBorder="1" applyAlignment="1">
      <alignment horizontal="center" textRotation="90"/>
    </xf>
    <xf numFmtId="0" fontId="4" fillId="0" borderId="5" xfId="0" applyFont="1" applyBorder="1" applyAlignment="1">
      <alignment horizontal="center" textRotation="90"/>
    </xf>
    <xf numFmtId="0" fontId="4" fillId="0" borderId="6" xfId="0" applyFont="1" applyBorder="1" applyAlignment="1">
      <alignment horizontal="center" textRotation="90"/>
    </xf>
    <xf numFmtId="0" fontId="39" fillId="0" borderId="5" xfId="0" applyFont="1" applyBorder="1" applyAlignment="1">
      <alignment horizontal="center" textRotation="90"/>
    </xf>
    <xf numFmtId="0" fontId="39" fillId="0" borderId="6" xfId="0" applyFont="1" applyBorder="1" applyAlignment="1">
      <alignment horizontal="center" textRotation="90"/>
    </xf>
    <xf numFmtId="44" fontId="39" fillId="0" borderId="5" xfId="65" applyFont="1" applyFill="1" applyBorder="1" applyAlignment="1">
      <alignment horizontal="center" textRotation="90"/>
    </xf>
    <xf numFmtId="44" fontId="39" fillId="0" borderId="6" xfId="65" applyFont="1" applyFill="1" applyBorder="1" applyAlignment="1">
      <alignment horizontal="center" textRotation="90"/>
    </xf>
    <xf numFmtId="0" fontId="8" fillId="2" borderId="5" xfId="0" applyFont="1" applyFill="1" applyBorder="1" applyAlignment="1">
      <alignment horizontal="center" textRotation="90" wrapText="1"/>
    </xf>
    <xf numFmtId="0" fontId="8" fillId="2" borderId="6" xfId="0" applyFont="1" applyFill="1" applyBorder="1" applyAlignment="1">
      <alignment horizontal="center" textRotation="90" wrapText="1"/>
    </xf>
    <xf numFmtId="44" fontId="4" fillId="0" borderId="5" xfId="65" applyFont="1" applyFill="1" applyBorder="1" applyAlignment="1">
      <alignment horizontal="center" textRotation="90"/>
    </xf>
    <xf numFmtId="44" fontId="4" fillId="0" borderId="6" xfId="65" applyFont="1" applyFill="1" applyBorder="1" applyAlignment="1">
      <alignment horizontal="center" textRotation="90"/>
    </xf>
  </cellXfs>
  <cellStyles count="66">
    <cellStyle name="20% - Ênfase1" xfId="39" builtinId="30" customBuiltin="1"/>
    <cellStyle name="20% - Ênfase2" xfId="43" builtinId="34" customBuiltin="1"/>
    <cellStyle name="20% - Ênfase3" xfId="47" builtinId="38" customBuiltin="1"/>
    <cellStyle name="20% - Ênfase4" xfId="51" builtinId="42" customBuiltin="1"/>
    <cellStyle name="20% - Ênfase5" xfId="55" builtinId="46" customBuiltin="1"/>
    <cellStyle name="20% - Ênfase6" xfId="59" builtinId="50" customBuiltin="1"/>
    <cellStyle name="40% - Ênfase1" xfId="40" builtinId="31" customBuiltin="1"/>
    <cellStyle name="40% - Ênfase2" xfId="44" builtinId="35" customBuiltin="1"/>
    <cellStyle name="40% - Ênfase3" xfId="48" builtinId="39" customBuiltin="1"/>
    <cellStyle name="40% - Ênfase4" xfId="52" builtinId="43" customBuiltin="1"/>
    <cellStyle name="40% - Ênfase5" xfId="56" builtinId="47" customBuiltin="1"/>
    <cellStyle name="40% - Ênfase6" xfId="60" builtinId="51" customBuiltin="1"/>
    <cellStyle name="60% - Ênfase1" xfId="41" builtinId="32" customBuiltin="1"/>
    <cellStyle name="60% - Ênfase2" xfId="45" builtinId="36" customBuiltin="1"/>
    <cellStyle name="60% - Ênfase3" xfId="49" builtinId="40" customBuiltin="1"/>
    <cellStyle name="60% - Ênfase4" xfId="53" builtinId="44" customBuiltin="1"/>
    <cellStyle name="60% - Ênfase5" xfId="57" builtinId="48" customBuiltin="1"/>
    <cellStyle name="60% - Ênfase6" xfId="61" builtinId="52" customBuiltin="1"/>
    <cellStyle name="Bom" xfId="27" builtinId="26" customBuiltin="1"/>
    <cellStyle name="Cálculo" xfId="32" builtinId="22" customBuiltin="1"/>
    <cellStyle name="Célula de Verificação" xfId="34" builtinId="23" customBuiltin="1"/>
    <cellStyle name="Célula Vinculada" xfId="33" builtinId="24" customBuiltin="1"/>
    <cellStyle name="Ênfase1" xfId="38" builtinId="29" customBuiltin="1"/>
    <cellStyle name="Ênfase2" xfId="42" builtinId="33" customBuiltin="1"/>
    <cellStyle name="Ênfase3" xfId="46" builtinId="37" customBuiltin="1"/>
    <cellStyle name="Ênfase4" xfId="50" builtinId="41" customBuiltin="1"/>
    <cellStyle name="Ênfase5" xfId="54" builtinId="45" customBuiltin="1"/>
    <cellStyle name="Ênfase6" xfId="58" builtinId="49" customBuiltin="1"/>
    <cellStyle name="Entrada" xfId="30" builtinId="20" customBuiltin="1"/>
    <cellStyle name="Moeda" xfId="65" builtinId="4"/>
    <cellStyle name="Neutro" xfId="29" builtinId="28" customBuiltin="1"/>
    <cellStyle name="Normal" xfId="0" builtinId="0"/>
    <cellStyle name="Normal 10" xfId="21" xr:uid="{00000000-0005-0000-0000-000021000000}"/>
    <cellStyle name="Normal 11" xfId="62" xr:uid="{00000000-0005-0000-0000-000022000000}"/>
    <cellStyle name="Normal 18" xfId="1" xr:uid="{00000000-0005-0000-0000-000023000000}"/>
    <cellStyle name="Normal 19" xfId="2" xr:uid="{00000000-0005-0000-0000-000024000000}"/>
    <cellStyle name="Normal 2" xfId="3" xr:uid="{00000000-0005-0000-0000-000025000000}"/>
    <cellStyle name="Normal 2 17" xfId="4" xr:uid="{00000000-0005-0000-0000-000026000000}"/>
    <cellStyle name="Normal 2 2" xfId="5" xr:uid="{00000000-0005-0000-0000-000027000000}"/>
    <cellStyle name="Normal 2 3" xfId="6" xr:uid="{00000000-0005-0000-0000-000028000000}"/>
    <cellStyle name="Normal 2 4" xfId="7" xr:uid="{00000000-0005-0000-0000-000029000000}"/>
    <cellStyle name="Normal 21" xfId="8" xr:uid="{00000000-0005-0000-0000-00002A000000}"/>
    <cellStyle name="Normal 3" xfId="9" xr:uid="{00000000-0005-0000-0000-00002B000000}"/>
    <cellStyle name="Normal 3 2" xfId="10" xr:uid="{00000000-0005-0000-0000-00002C000000}"/>
    <cellStyle name="Normal 3 2 2" xfId="11" xr:uid="{00000000-0005-0000-0000-00002D000000}"/>
    <cellStyle name="Normal 3 2 2 2" xfId="12" xr:uid="{00000000-0005-0000-0000-00002E000000}"/>
    <cellStyle name="Normal 3 2 2 3" xfId="13" xr:uid="{00000000-0005-0000-0000-00002F000000}"/>
    <cellStyle name="Normal 4" xfId="14" xr:uid="{00000000-0005-0000-0000-000030000000}"/>
    <cellStyle name="Normal 5" xfId="15" xr:uid="{00000000-0005-0000-0000-000031000000}"/>
    <cellStyle name="Normal 6" xfId="16" xr:uid="{00000000-0005-0000-0000-000032000000}"/>
    <cellStyle name="Normal 6 2" xfId="17" xr:uid="{00000000-0005-0000-0000-000033000000}"/>
    <cellStyle name="Normal 7" xfId="18" xr:uid="{00000000-0005-0000-0000-000034000000}"/>
    <cellStyle name="Normal 8" xfId="19" xr:uid="{00000000-0005-0000-0000-000035000000}"/>
    <cellStyle name="Normal 9" xfId="20" xr:uid="{00000000-0005-0000-0000-000036000000}"/>
    <cellStyle name="Nota 2" xfId="63" xr:uid="{00000000-0005-0000-0000-000037000000}"/>
    <cellStyle name="Porcentagem 2" xfId="64" xr:uid="{00000000-0005-0000-0000-000038000000}"/>
    <cellStyle name="Ruim" xfId="28" builtinId="27" customBuiltin="1"/>
    <cellStyle name="Saída" xfId="31" builtinId="21" customBuiltin="1"/>
    <cellStyle name="Texto de Aviso" xfId="35" builtinId="11" customBuiltin="1"/>
    <cellStyle name="Texto Explicativo" xfId="36" builtinId="53" customBuiltin="1"/>
    <cellStyle name="Título" xfId="22" builtinId="15" customBuiltin="1"/>
    <cellStyle name="Título 1" xfId="23" builtinId="16" customBuiltin="1"/>
    <cellStyle name="Título 2" xfId="24" builtinId="17" customBuiltin="1"/>
    <cellStyle name="Título 3" xfId="25" builtinId="18" customBuiltin="1"/>
    <cellStyle name="Título 4" xfId="26" builtinId="19" customBuiltin="1"/>
    <cellStyle name="Total" xfId="37" builtinId="25" customBuiltin="1"/>
  </cellStyles>
  <dxfs count="231"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30957</xdr:colOff>
      <xdr:row>0</xdr:row>
      <xdr:rowOff>85990</xdr:rowOff>
    </xdr:from>
    <xdr:to>
      <xdr:col>6</xdr:col>
      <xdr:colOff>220133</xdr:colOff>
      <xdr:row>0</xdr:row>
      <xdr:rowOff>836084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7" y="85990"/>
          <a:ext cx="8605043" cy="750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84297</xdr:rowOff>
    </xdr:from>
    <xdr:to>
      <xdr:col>6</xdr:col>
      <xdr:colOff>406401</xdr:colOff>
      <xdr:row>0</xdr:row>
      <xdr:rowOff>806450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84297"/>
          <a:ext cx="8695266" cy="728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71718</xdr:colOff>
      <xdr:row>0</xdr:row>
      <xdr:rowOff>75639</xdr:rowOff>
    </xdr:from>
    <xdr:to>
      <xdr:col>6</xdr:col>
      <xdr:colOff>313266</xdr:colOff>
      <xdr:row>1</xdr:row>
      <xdr:rowOff>44682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8" y="75639"/>
          <a:ext cx="9317815" cy="84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44824</xdr:colOff>
      <xdr:row>0</xdr:row>
      <xdr:rowOff>83343</xdr:rowOff>
    </xdr:from>
    <xdr:to>
      <xdr:col>6</xdr:col>
      <xdr:colOff>403412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24" y="83343"/>
          <a:ext cx="9188823" cy="694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59393</xdr:colOff>
      <xdr:row>0</xdr:row>
      <xdr:rowOff>64433</xdr:rowOff>
    </xdr:from>
    <xdr:to>
      <xdr:col>6</xdr:col>
      <xdr:colOff>134472</xdr:colOff>
      <xdr:row>1</xdr:row>
      <xdr:rowOff>36866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93" y="64433"/>
          <a:ext cx="8241926" cy="850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66115</xdr:rowOff>
    </xdr:from>
    <xdr:to>
      <xdr:col>6</xdr:col>
      <xdr:colOff>259976</xdr:colOff>
      <xdr:row>1</xdr:row>
      <xdr:rowOff>44683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66115"/>
          <a:ext cx="9475693" cy="857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92868</xdr:rowOff>
    </xdr:from>
    <xdr:to>
      <xdr:col>6</xdr:col>
      <xdr:colOff>313267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" y="92868"/>
          <a:ext cx="8923867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80683</xdr:colOff>
      <xdr:row>0</xdr:row>
      <xdr:rowOff>80963</xdr:rowOff>
    </xdr:from>
    <xdr:to>
      <xdr:col>6</xdr:col>
      <xdr:colOff>304800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83" y="80963"/>
          <a:ext cx="8973670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64995</xdr:colOff>
      <xdr:row>0</xdr:row>
      <xdr:rowOff>56590</xdr:rowOff>
    </xdr:from>
    <xdr:to>
      <xdr:col>6</xdr:col>
      <xdr:colOff>313764</xdr:colOff>
      <xdr:row>1</xdr:row>
      <xdr:rowOff>25157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95" y="56590"/>
          <a:ext cx="8729381" cy="84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457201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48184" cy="879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84839</xdr:colOff>
      <xdr:row>0</xdr:row>
      <xdr:rowOff>84673</xdr:rowOff>
    </xdr:from>
    <xdr:to>
      <xdr:col>6</xdr:col>
      <xdr:colOff>345558</xdr:colOff>
      <xdr:row>0</xdr:row>
      <xdr:rowOff>838100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39" y="84673"/>
          <a:ext cx="8509812" cy="7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88309</xdr:colOff>
      <xdr:row>0</xdr:row>
      <xdr:rowOff>51932</xdr:rowOff>
    </xdr:from>
    <xdr:to>
      <xdr:col>6</xdr:col>
      <xdr:colOff>267511</xdr:colOff>
      <xdr:row>1</xdr:row>
      <xdr:rowOff>31929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09" y="51932"/>
          <a:ext cx="8293691" cy="855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22412</xdr:colOff>
      <xdr:row>0</xdr:row>
      <xdr:rowOff>79561</xdr:rowOff>
    </xdr:from>
    <xdr:to>
      <xdr:col>5</xdr:col>
      <xdr:colOff>10646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" y="79561"/>
          <a:ext cx="7664824" cy="779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59268</xdr:colOff>
      <xdr:row>0</xdr:row>
      <xdr:rowOff>22831</xdr:rowOff>
    </xdr:from>
    <xdr:to>
      <xdr:col>6</xdr:col>
      <xdr:colOff>484717</xdr:colOff>
      <xdr:row>1</xdr:row>
      <xdr:rowOff>27434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68" y="22831"/>
          <a:ext cx="8542866" cy="891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238125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316913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51522</xdr:colOff>
      <xdr:row>0</xdr:row>
      <xdr:rowOff>40698</xdr:rowOff>
    </xdr:from>
    <xdr:to>
      <xdr:col>6</xdr:col>
      <xdr:colOff>388620</xdr:colOff>
      <xdr:row>1</xdr:row>
      <xdr:rowOff>9741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22" y="40698"/>
          <a:ext cx="7957098" cy="845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57150</xdr:rowOff>
    </xdr:from>
    <xdr:to>
      <xdr:col>6</xdr:col>
      <xdr:colOff>320842</xdr:colOff>
      <xdr:row>0</xdr:row>
      <xdr:rowOff>854869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4583481-0BD5-455E-88B1-DE1B8C21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57150"/>
          <a:ext cx="7771396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93"/>
  <sheetViews>
    <sheetView tabSelected="1" zoomScale="90" zoomScaleNormal="90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08984375" style="2" customWidth="1"/>
    <col min="3" max="3" width="43.81640625" style="63" customWidth="1"/>
    <col min="4" max="4" width="6.90625" style="2" customWidth="1"/>
    <col min="5" max="5" width="50" style="61" customWidth="1"/>
    <col min="6" max="6" width="6.1796875" style="2" customWidth="1"/>
    <col min="7" max="7" width="7.1796875" style="2" customWidth="1"/>
    <col min="8" max="8" width="1" style="2" customWidth="1"/>
    <col min="9" max="17" width="6.36328125" style="12" customWidth="1"/>
    <col min="18" max="18" width="6.81640625" style="12" bestFit="1" customWidth="1"/>
    <col min="19" max="26" width="6.36328125" style="12" customWidth="1"/>
    <col min="27" max="28" width="6.81640625" style="12" bestFit="1" customWidth="1"/>
    <col min="29" max="34" width="6.90625" style="12" bestFit="1" customWidth="1"/>
    <col min="35" max="37" width="6.36328125" style="12" customWidth="1"/>
    <col min="38" max="38" width="1" style="3" customWidth="1"/>
    <col min="39" max="16384" width="9.08984375" style="3"/>
  </cols>
  <sheetData>
    <row r="1" spans="1:38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2" t="s">
        <v>702</v>
      </c>
      <c r="N1" s="74" t="s">
        <v>698</v>
      </c>
      <c r="O1" s="74" t="s">
        <v>677</v>
      </c>
      <c r="P1" s="72" t="s">
        <v>622</v>
      </c>
      <c r="Q1" s="76" t="s">
        <v>621</v>
      </c>
      <c r="R1" s="76" t="s">
        <v>620</v>
      </c>
      <c r="S1" s="76" t="s">
        <v>619</v>
      </c>
      <c r="T1" s="76" t="s">
        <v>618</v>
      </c>
      <c r="U1" s="79" t="s">
        <v>617</v>
      </c>
      <c r="V1" s="74" t="s">
        <v>591</v>
      </c>
      <c r="W1" s="76" t="s">
        <v>631</v>
      </c>
      <c r="X1" s="76" t="s">
        <v>506</v>
      </c>
      <c r="Y1" s="74" t="s">
        <v>0</v>
      </c>
      <c r="Z1" s="74" t="s">
        <v>1</v>
      </c>
      <c r="AA1" s="74" t="s">
        <v>2</v>
      </c>
      <c r="AB1" s="74" t="s">
        <v>3</v>
      </c>
      <c r="AC1" s="74" t="s">
        <v>4</v>
      </c>
      <c r="AD1" s="74" t="s">
        <v>5</v>
      </c>
      <c r="AE1" s="74" t="s">
        <v>6</v>
      </c>
      <c r="AF1" s="74" t="s">
        <v>7</v>
      </c>
      <c r="AG1" s="74" t="s">
        <v>8</v>
      </c>
      <c r="AH1" s="74" t="s">
        <v>759</v>
      </c>
      <c r="AI1" s="77" t="s">
        <v>623</v>
      </c>
      <c r="AJ1" s="77" t="s">
        <v>10</v>
      </c>
      <c r="AK1" s="74" t="s">
        <v>11</v>
      </c>
      <c r="AL1" s="23"/>
    </row>
    <row r="2" spans="1:38" s="4" customFormat="1" ht="132.65" customHeight="1">
      <c r="A2" s="83" t="s">
        <v>1139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3"/>
      <c r="N2" s="75"/>
      <c r="O2" s="75"/>
      <c r="P2" s="72"/>
      <c r="Q2" s="73"/>
      <c r="R2" s="73"/>
      <c r="S2" s="73"/>
      <c r="T2" s="73"/>
      <c r="U2" s="80"/>
      <c r="V2" s="75"/>
      <c r="W2" s="73"/>
      <c r="X2" s="73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8"/>
      <c r="AJ2" s="78"/>
      <c r="AK2" s="75"/>
      <c r="AL2" s="30"/>
    </row>
    <row r="3" spans="1:38" s="4" customFormat="1" ht="18" customHeight="1">
      <c r="A3" s="50"/>
      <c r="B3" s="51"/>
      <c r="C3" s="55"/>
      <c r="D3" s="51"/>
      <c r="E3" s="55"/>
      <c r="F3" s="51"/>
      <c r="G3" s="52"/>
      <c r="H3" s="25"/>
      <c r="I3" s="16"/>
      <c r="J3" s="16">
        <v>45984</v>
      </c>
      <c r="K3" s="16">
        <v>45955</v>
      </c>
      <c r="L3" s="16">
        <v>45941</v>
      </c>
      <c r="M3" s="16">
        <v>45927</v>
      </c>
      <c r="N3" s="16">
        <v>45928</v>
      </c>
      <c r="O3" s="16">
        <v>45921</v>
      </c>
      <c r="P3" s="16">
        <v>45921</v>
      </c>
      <c r="Q3" s="16">
        <v>45921</v>
      </c>
      <c r="R3" s="40">
        <v>45878</v>
      </c>
      <c r="S3" s="16">
        <v>45865</v>
      </c>
      <c r="T3" s="40">
        <v>45858</v>
      </c>
      <c r="U3" s="40">
        <v>45851</v>
      </c>
      <c r="V3" s="16">
        <v>45844</v>
      </c>
      <c r="W3" s="40">
        <v>45843</v>
      </c>
      <c r="X3" s="40">
        <v>45837</v>
      </c>
      <c r="Y3" s="16">
        <v>45816</v>
      </c>
      <c r="Z3" s="16">
        <v>45815</v>
      </c>
      <c r="AA3" s="16">
        <v>45794</v>
      </c>
      <c r="AB3" s="16">
        <v>45794</v>
      </c>
      <c r="AC3" s="16">
        <v>45746</v>
      </c>
      <c r="AD3" s="16">
        <v>45744</v>
      </c>
      <c r="AE3" s="16">
        <v>45739</v>
      </c>
      <c r="AF3" s="16">
        <v>45738</v>
      </c>
      <c r="AG3" s="16">
        <v>45731</v>
      </c>
      <c r="AH3" s="16">
        <v>45724</v>
      </c>
      <c r="AI3" s="16">
        <v>45711</v>
      </c>
      <c r="AJ3" s="16">
        <v>45710</v>
      </c>
      <c r="AK3" s="16">
        <v>45704</v>
      </c>
      <c r="AL3" s="30"/>
    </row>
    <row r="4" spans="1:38" ht="18" customHeight="1">
      <c r="A4" s="17" t="s">
        <v>12</v>
      </c>
      <c r="B4" s="17" t="s">
        <v>13</v>
      </c>
      <c r="C4" s="56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18</v>
      </c>
      <c r="N4" s="41" t="s">
        <v>17</v>
      </c>
      <c r="O4" s="18" t="s">
        <v>18</v>
      </c>
      <c r="P4" s="41" t="s">
        <v>17</v>
      </c>
      <c r="Q4" s="45" t="s">
        <v>17</v>
      </c>
      <c r="R4" s="41" t="s">
        <v>18</v>
      </c>
      <c r="S4" s="41" t="s">
        <v>18</v>
      </c>
      <c r="T4" s="41" t="s">
        <v>18</v>
      </c>
      <c r="U4" s="41" t="s">
        <v>17</v>
      </c>
      <c r="V4" s="18" t="s">
        <v>19</v>
      </c>
      <c r="W4" s="41" t="s">
        <v>17</v>
      </c>
      <c r="X4" s="41" t="s">
        <v>507</v>
      </c>
      <c r="Y4" s="18" t="s">
        <v>17</v>
      </c>
      <c r="Z4" s="18" t="s">
        <v>18</v>
      </c>
      <c r="AA4" s="18" t="s">
        <v>17</v>
      </c>
      <c r="AB4" s="18" t="s">
        <v>17</v>
      </c>
      <c r="AC4" s="18" t="s">
        <v>18</v>
      </c>
      <c r="AD4" s="18" t="s">
        <v>17</v>
      </c>
      <c r="AE4" s="18" t="s">
        <v>17</v>
      </c>
      <c r="AF4" s="18" t="s">
        <v>19</v>
      </c>
      <c r="AG4" s="18" t="s">
        <v>17</v>
      </c>
      <c r="AH4" s="18" t="s">
        <v>17</v>
      </c>
      <c r="AI4" s="18" t="s">
        <v>18</v>
      </c>
      <c r="AJ4" s="18" t="s">
        <v>19</v>
      </c>
      <c r="AK4" s="18" t="s">
        <v>18</v>
      </c>
      <c r="AL4" s="31"/>
    </row>
    <row r="5" spans="1:38" s="11" customFormat="1" ht="18" customHeight="1">
      <c r="A5" s="1">
        <v>1</v>
      </c>
      <c r="B5" s="1">
        <v>41229</v>
      </c>
      <c r="C5" s="62" t="s">
        <v>20</v>
      </c>
      <c r="D5" s="1" t="s">
        <v>21</v>
      </c>
      <c r="E5" s="57" t="s">
        <v>22</v>
      </c>
      <c r="F5" s="1" t="s">
        <v>23</v>
      </c>
      <c r="G5" s="1">
        <f t="shared" ref="G5:G36" si="0">SUM(I5:AK5)</f>
        <v>875</v>
      </c>
      <c r="H5" s="2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1">
        <v>95</v>
      </c>
      <c r="X5" s="1">
        <v>230</v>
      </c>
      <c r="Y5" s="7">
        <v>80</v>
      </c>
      <c r="Z5" s="7"/>
      <c r="AA5" s="7">
        <v>100</v>
      </c>
      <c r="AB5" s="7">
        <v>100</v>
      </c>
      <c r="AC5" s="7"/>
      <c r="AD5" s="7">
        <v>90</v>
      </c>
      <c r="AE5" s="7"/>
      <c r="AF5" s="7"/>
      <c r="AG5" s="7">
        <v>95</v>
      </c>
      <c r="AH5" s="7">
        <v>85</v>
      </c>
      <c r="AI5" s="7"/>
      <c r="AJ5" s="7"/>
      <c r="AK5" s="7"/>
      <c r="AL5" s="28"/>
    </row>
    <row r="6" spans="1:38" s="11" customFormat="1" ht="18" customHeight="1">
      <c r="A6" s="1">
        <v>1</v>
      </c>
      <c r="B6" s="1">
        <v>23084</v>
      </c>
      <c r="C6" s="62" t="s">
        <v>26</v>
      </c>
      <c r="D6" s="1" t="s">
        <v>21</v>
      </c>
      <c r="E6" s="57" t="s">
        <v>22</v>
      </c>
      <c r="F6" s="1" t="s">
        <v>23</v>
      </c>
      <c r="G6" s="1">
        <f t="shared" si="0"/>
        <v>875</v>
      </c>
      <c r="H6" s="27"/>
      <c r="I6" s="7"/>
      <c r="J6" s="7"/>
      <c r="K6" s="7"/>
      <c r="L6" s="7">
        <v>95</v>
      </c>
      <c r="M6" s="7"/>
      <c r="N6" s="7">
        <v>100</v>
      </c>
      <c r="O6" s="7"/>
      <c r="P6" s="7"/>
      <c r="Q6" s="7"/>
      <c r="R6" s="7"/>
      <c r="S6" s="7"/>
      <c r="T6" s="1"/>
      <c r="U6" s="7"/>
      <c r="V6" s="7"/>
      <c r="W6" s="1">
        <v>100</v>
      </c>
      <c r="X6" s="1">
        <v>215</v>
      </c>
      <c r="Y6" s="7">
        <v>90</v>
      </c>
      <c r="Z6" s="7"/>
      <c r="AA6" s="7"/>
      <c r="AB6" s="7"/>
      <c r="AC6" s="7"/>
      <c r="AD6" s="7">
        <v>95</v>
      </c>
      <c r="AE6" s="7"/>
      <c r="AF6" s="7"/>
      <c r="AG6" s="7">
        <v>90</v>
      </c>
      <c r="AH6" s="7">
        <v>90</v>
      </c>
      <c r="AI6" s="7"/>
      <c r="AJ6" s="7"/>
      <c r="AK6" s="7"/>
      <c r="AL6" s="32"/>
    </row>
    <row r="7" spans="1:38" s="11" customFormat="1" ht="18" customHeight="1">
      <c r="A7" s="1">
        <v>3</v>
      </c>
      <c r="B7" s="1">
        <v>15104</v>
      </c>
      <c r="C7" s="62" t="s">
        <v>24</v>
      </c>
      <c r="D7" s="1" t="s">
        <v>21</v>
      </c>
      <c r="E7" s="57" t="s">
        <v>22</v>
      </c>
      <c r="F7" s="1" t="s">
        <v>23</v>
      </c>
      <c r="G7" s="1">
        <f t="shared" si="0"/>
        <v>757.5</v>
      </c>
      <c r="H7" s="27"/>
      <c r="I7" s="7"/>
      <c r="J7" s="7"/>
      <c r="K7" s="7"/>
      <c r="L7" s="7">
        <v>90</v>
      </c>
      <c r="M7" s="7"/>
      <c r="N7" s="7">
        <v>95</v>
      </c>
      <c r="O7" s="7"/>
      <c r="P7" s="7"/>
      <c r="Q7" s="7">
        <v>42.5</v>
      </c>
      <c r="R7" s="7"/>
      <c r="S7" s="7"/>
      <c r="T7" s="1"/>
      <c r="U7" s="7"/>
      <c r="V7" s="7"/>
      <c r="W7" s="1">
        <v>70</v>
      </c>
      <c r="X7" s="1">
        <v>30</v>
      </c>
      <c r="Y7" s="7">
        <v>95</v>
      </c>
      <c r="Z7" s="7"/>
      <c r="AA7" s="7">
        <v>80</v>
      </c>
      <c r="AB7" s="7">
        <v>95</v>
      </c>
      <c r="AC7" s="7"/>
      <c r="AD7" s="7">
        <v>85</v>
      </c>
      <c r="AE7" s="7"/>
      <c r="AF7" s="7"/>
      <c r="AG7" s="7"/>
      <c r="AH7" s="7">
        <v>75</v>
      </c>
      <c r="AI7" s="7"/>
      <c r="AJ7" s="7"/>
      <c r="AK7" s="7"/>
      <c r="AL7" s="28"/>
    </row>
    <row r="8" spans="1:38" s="11" customFormat="1" ht="18" customHeight="1">
      <c r="A8" s="1">
        <v>4</v>
      </c>
      <c r="B8" s="1">
        <v>34650</v>
      </c>
      <c r="C8" s="62" t="s">
        <v>25</v>
      </c>
      <c r="D8" s="1" t="s">
        <v>21</v>
      </c>
      <c r="E8" s="57" t="s">
        <v>22</v>
      </c>
      <c r="F8" s="1" t="s">
        <v>23</v>
      </c>
      <c r="G8" s="1">
        <f t="shared" si="0"/>
        <v>709</v>
      </c>
      <c r="H8" s="27"/>
      <c r="I8" s="7"/>
      <c r="J8" s="7"/>
      <c r="K8" s="7"/>
      <c r="L8" s="7">
        <v>70</v>
      </c>
      <c r="M8" s="7"/>
      <c r="N8" s="7">
        <v>90</v>
      </c>
      <c r="O8" s="7"/>
      <c r="P8" s="7"/>
      <c r="Q8" s="7">
        <v>45</v>
      </c>
      <c r="R8" s="7"/>
      <c r="S8" s="7"/>
      <c r="T8" s="1"/>
      <c r="U8" s="7"/>
      <c r="V8" s="7"/>
      <c r="W8" s="1">
        <v>75</v>
      </c>
      <c r="X8" s="1">
        <v>9</v>
      </c>
      <c r="Y8" s="7">
        <v>60</v>
      </c>
      <c r="Z8" s="7"/>
      <c r="AA8" s="7">
        <v>70</v>
      </c>
      <c r="AB8" s="7">
        <v>65</v>
      </c>
      <c r="AC8" s="7"/>
      <c r="AD8" s="7"/>
      <c r="AE8" s="7">
        <v>95</v>
      </c>
      <c r="AF8" s="7"/>
      <c r="AG8" s="7">
        <v>70</v>
      </c>
      <c r="AH8" s="7">
        <v>60</v>
      </c>
      <c r="AI8" s="7"/>
      <c r="AJ8" s="7"/>
      <c r="AK8" s="7"/>
      <c r="AL8" s="32"/>
    </row>
    <row r="9" spans="1:38" s="11" customFormat="1" ht="18" customHeight="1">
      <c r="A9" s="1">
        <v>5</v>
      </c>
      <c r="B9" s="1">
        <v>19106</v>
      </c>
      <c r="C9" s="62" t="s">
        <v>32</v>
      </c>
      <c r="D9" s="1" t="s">
        <v>21</v>
      </c>
      <c r="E9" s="57" t="s">
        <v>22</v>
      </c>
      <c r="F9" s="1" t="s">
        <v>33</v>
      </c>
      <c r="G9" s="1">
        <f t="shared" si="0"/>
        <v>650</v>
      </c>
      <c r="H9" s="27"/>
      <c r="I9" s="7"/>
      <c r="J9" s="7"/>
      <c r="K9" s="7"/>
      <c r="L9" s="7"/>
      <c r="M9" s="7"/>
      <c r="N9" s="7"/>
      <c r="O9" s="7"/>
      <c r="P9" s="7">
        <v>100</v>
      </c>
      <c r="Q9" s="7"/>
      <c r="R9" s="7"/>
      <c r="S9" s="7"/>
      <c r="T9" s="1"/>
      <c r="U9" s="7"/>
      <c r="V9" s="7">
        <v>50</v>
      </c>
      <c r="W9" s="1"/>
      <c r="X9" s="1">
        <v>300</v>
      </c>
      <c r="Y9" s="7"/>
      <c r="Z9" s="7"/>
      <c r="AA9" s="7"/>
      <c r="AB9" s="7"/>
      <c r="AC9" s="7"/>
      <c r="AD9" s="7"/>
      <c r="AE9" s="7"/>
      <c r="AF9" s="7"/>
      <c r="AG9" s="7">
        <v>100</v>
      </c>
      <c r="AH9" s="7">
        <v>100</v>
      </c>
      <c r="AI9" s="7"/>
      <c r="AJ9" s="7"/>
      <c r="AK9" s="7"/>
      <c r="AL9" s="32"/>
    </row>
    <row r="10" spans="1:38" s="11" customFormat="1" ht="18" customHeight="1">
      <c r="A10" s="1">
        <v>6</v>
      </c>
      <c r="B10" s="1">
        <v>54157</v>
      </c>
      <c r="C10" s="62" t="s">
        <v>27</v>
      </c>
      <c r="D10" s="1" t="s">
        <v>21</v>
      </c>
      <c r="E10" s="57" t="s">
        <v>22</v>
      </c>
      <c r="F10" s="1" t="s">
        <v>23</v>
      </c>
      <c r="G10" s="1">
        <f t="shared" si="0"/>
        <v>505</v>
      </c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1"/>
      <c r="U10" s="7">
        <v>45</v>
      </c>
      <c r="V10" s="7"/>
      <c r="W10" s="1"/>
      <c r="X10" s="1">
        <v>100</v>
      </c>
      <c r="Y10" s="7">
        <v>70</v>
      </c>
      <c r="Z10" s="7"/>
      <c r="AA10" s="7">
        <v>90</v>
      </c>
      <c r="AB10" s="7">
        <v>70</v>
      </c>
      <c r="AC10" s="7"/>
      <c r="AD10" s="7"/>
      <c r="AE10" s="7"/>
      <c r="AF10" s="7"/>
      <c r="AG10" s="7">
        <v>75</v>
      </c>
      <c r="AH10" s="7">
        <v>55</v>
      </c>
      <c r="AI10" s="7"/>
      <c r="AJ10" s="7"/>
      <c r="AK10" s="7"/>
      <c r="AL10" s="32"/>
    </row>
    <row r="11" spans="1:38" s="11" customFormat="1" ht="18" customHeight="1">
      <c r="A11" s="1">
        <v>7</v>
      </c>
      <c r="B11" s="21">
        <v>56551</v>
      </c>
      <c r="C11" s="68" t="s">
        <v>31</v>
      </c>
      <c r="D11" s="1" t="s">
        <v>21</v>
      </c>
      <c r="E11" s="54" t="s">
        <v>22</v>
      </c>
      <c r="F11" s="21" t="s">
        <v>23</v>
      </c>
      <c r="G11" s="1">
        <f t="shared" si="0"/>
        <v>500</v>
      </c>
      <c r="H11" s="27"/>
      <c r="I11" s="39"/>
      <c r="J11" s="39"/>
      <c r="K11" s="39"/>
      <c r="L11" s="39">
        <v>85</v>
      </c>
      <c r="M11" s="39"/>
      <c r="N11" s="39"/>
      <c r="O11" s="39"/>
      <c r="P11" s="39"/>
      <c r="Q11" s="39"/>
      <c r="R11" s="39"/>
      <c r="S11" s="39"/>
      <c r="T11" s="21"/>
      <c r="U11" s="39"/>
      <c r="V11" s="39"/>
      <c r="W11" s="21">
        <v>85</v>
      </c>
      <c r="X11" s="21">
        <v>110</v>
      </c>
      <c r="Y11" s="39">
        <v>75</v>
      </c>
      <c r="Z11" s="39"/>
      <c r="AA11" s="39"/>
      <c r="AB11" s="39">
        <v>80</v>
      </c>
      <c r="AC11" s="39"/>
      <c r="AD11" s="39"/>
      <c r="AE11" s="39"/>
      <c r="AF11" s="39"/>
      <c r="AG11" s="39"/>
      <c r="AH11" s="39">
        <v>65</v>
      </c>
      <c r="AI11" s="39"/>
      <c r="AJ11" s="39"/>
      <c r="AK11" s="39"/>
      <c r="AL11" s="28"/>
    </row>
    <row r="12" spans="1:38" s="11" customFormat="1" ht="18" customHeight="1">
      <c r="A12" s="1">
        <v>8</v>
      </c>
      <c r="B12" s="1">
        <v>54794</v>
      </c>
      <c r="C12" s="62" t="s">
        <v>30</v>
      </c>
      <c r="D12" s="1" t="s">
        <v>21</v>
      </c>
      <c r="E12" s="57" t="s">
        <v>22</v>
      </c>
      <c r="F12" s="1" t="s">
        <v>23</v>
      </c>
      <c r="G12" s="1">
        <f t="shared" si="0"/>
        <v>465</v>
      </c>
      <c r="H12" s="27"/>
      <c r="I12" s="7"/>
      <c r="J12" s="7"/>
      <c r="K12" s="7"/>
      <c r="L12" s="7">
        <v>75</v>
      </c>
      <c r="M12" s="7"/>
      <c r="N12" s="7"/>
      <c r="O12" s="7"/>
      <c r="P12" s="7"/>
      <c r="Q12" s="7"/>
      <c r="R12" s="7"/>
      <c r="S12" s="7"/>
      <c r="T12" s="1"/>
      <c r="U12" s="7"/>
      <c r="V12" s="7"/>
      <c r="W12" s="1">
        <v>90</v>
      </c>
      <c r="X12" s="1">
        <v>70</v>
      </c>
      <c r="Y12" s="7">
        <v>65</v>
      </c>
      <c r="Z12" s="7"/>
      <c r="AA12" s="7"/>
      <c r="AB12" s="7">
        <v>85</v>
      </c>
      <c r="AC12" s="7"/>
      <c r="AD12" s="7"/>
      <c r="AE12" s="7"/>
      <c r="AF12" s="7"/>
      <c r="AG12" s="7"/>
      <c r="AH12" s="7">
        <v>80</v>
      </c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52647</v>
      </c>
      <c r="C13" s="62" t="s">
        <v>37</v>
      </c>
      <c r="D13" s="1" t="s">
        <v>21</v>
      </c>
      <c r="E13" s="57" t="s">
        <v>22</v>
      </c>
      <c r="F13" s="1" t="s">
        <v>38</v>
      </c>
      <c r="G13" s="1">
        <f t="shared" si="0"/>
        <v>417</v>
      </c>
      <c r="H13" s="27"/>
      <c r="I13" s="7">
        <v>7</v>
      </c>
      <c r="J13" s="7"/>
      <c r="K13" s="7"/>
      <c r="L13" s="7"/>
      <c r="M13" s="7"/>
      <c r="N13" s="7"/>
      <c r="O13" s="7"/>
      <c r="P13" s="7"/>
      <c r="Q13" s="7">
        <v>47.5</v>
      </c>
      <c r="R13" s="7"/>
      <c r="S13" s="7"/>
      <c r="T13" s="1"/>
      <c r="U13" s="7">
        <v>47.5</v>
      </c>
      <c r="V13" s="7"/>
      <c r="W13" s="1"/>
      <c r="X13" s="1">
        <v>150</v>
      </c>
      <c r="Y13" s="7"/>
      <c r="Z13" s="7"/>
      <c r="AA13" s="7">
        <v>85</v>
      </c>
      <c r="AB13" s="7"/>
      <c r="AC13" s="7"/>
      <c r="AD13" s="7"/>
      <c r="AE13" s="7"/>
      <c r="AF13" s="7"/>
      <c r="AG13" s="7">
        <v>80</v>
      </c>
      <c r="AH13" s="7"/>
      <c r="AI13" s="7"/>
      <c r="AJ13" s="7"/>
      <c r="AK13" s="7"/>
      <c r="AL13" s="28"/>
    </row>
    <row r="14" spans="1:38" s="11" customFormat="1" ht="18" customHeight="1">
      <c r="A14" s="1">
        <v>10</v>
      </c>
      <c r="B14" s="1">
        <v>20290</v>
      </c>
      <c r="C14" s="62" t="s">
        <v>28</v>
      </c>
      <c r="D14" s="1" t="s">
        <v>21</v>
      </c>
      <c r="E14" s="57" t="s">
        <v>22</v>
      </c>
      <c r="F14" s="1" t="s">
        <v>23</v>
      </c>
      <c r="G14" s="1">
        <f t="shared" si="0"/>
        <v>415</v>
      </c>
      <c r="H14" s="2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1"/>
      <c r="U14" s="7"/>
      <c r="V14" s="7"/>
      <c r="W14" s="1"/>
      <c r="X14" s="1">
        <v>120</v>
      </c>
      <c r="Y14" s="7">
        <v>100</v>
      </c>
      <c r="Z14" s="7"/>
      <c r="AA14" s="7"/>
      <c r="AB14" s="7"/>
      <c r="AC14" s="7"/>
      <c r="AD14" s="7">
        <v>100</v>
      </c>
      <c r="AE14" s="7"/>
      <c r="AF14" s="7"/>
      <c r="AG14" s="7"/>
      <c r="AH14" s="7">
        <v>95</v>
      </c>
      <c r="AI14" s="7"/>
      <c r="AJ14" s="7"/>
      <c r="AK14" s="7"/>
      <c r="AL14" s="32"/>
    </row>
    <row r="15" spans="1:38" s="11" customFormat="1" ht="18" customHeight="1">
      <c r="A15" s="1">
        <v>11</v>
      </c>
      <c r="B15" s="1">
        <v>28378</v>
      </c>
      <c r="C15" s="62" t="s">
        <v>35</v>
      </c>
      <c r="D15" s="1" t="s">
        <v>21</v>
      </c>
      <c r="E15" s="57" t="s">
        <v>22</v>
      </c>
      <c r="F15" s="1" t="s">
        <v>36</v>
      </c>
      <c r="G15" s="1">
        <f t="shared" si="0"/>
        <v>385</v>
      </c>
      <c r="H15" s="27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1"/>
      <c r="U15" s="7"/>
      <c r="V15" s="7"/>
      <c r="W15" s="1"/>
      <c r="X15" s="1">
        <v>200</v>
      </c>
      <c r="Y15" s="7">
        <v>85</v>
      </c>
      <c r="Z15" s="7"/>
      <c r="AA15" s="7"/>
      <c r="AB15" s="7">
        <v>90</v>
      </c>
      <c r="AC15" s="7"/>
      <c r="AD15" s="7"/>
      <c r="AE15" s="7"/>
      <c r="AF15" s="7"/>
      <c r="AG15" s="7"/>
      <c r="AH15" s="7"/>
      <c r="AI15" s="7"/>
      <c r="AJ15" s="7"/>
      <c r="AK15" s="7"/>
      <c r="AL15" s="32"/>
    </row>
    <row r="16" spans="1:38" s="11" customFormat="1" ht="18" customHeight="1">
      <c r="A16" s="1">
        <v>12</v>
      </c>
      <c r="B16" s="1">
        <v>17992</v>
      </c>
      <c r="C16" s="62" t="s">
        <v>29</v>
      </c>
      <c r="D16" s="1" t="s">
        <v>21</v>
      </c>
      <c r="E16" s="57" t="s">
        <v>22</v>
      </c>
      <c r="F16" s="1" t="s">
        <v>23</v>
      </c>
      <c r="G16" s="1">
        <f t="shared" si="0"/>
        <v>320</v>
      </c>
      <c r="H16" s="2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1"/>
      <c r="U16" s="7"/>
      <c r="V16" s="7"/>
      <c r="W16" s="1"/>
      <c r="X16" s="1">
        <v>50</v>
      </c>
      <c r="Y16" s="7">
        <v>55</v>
      </c>
      <c r="Z16" s="7"/>
      <c r="AA16" s="7">
        <v>75</v>
      </c>
      <c r="AB16" s="7"/>
      <c r="AC16" s="7"/>
      <c r="AD16" s="7">
        <v>75</v>
      </c>
      <c r="AE16" s="7"/>
      <c r="AF16" s="7"/>
      <c r="AG16" s="7">
        <v>65</v>
      </c>
      <c r="AH16" s="7"/>
      <c r="AI16" s="7"/>
      <c r="AJ16" s="7"/>
      <c r="AK16" s="7"/>
      <c r="AL16" s="32"/>
    </row>
    <row r="17" spans="1:38" s="11" customFormat="1" ht="18" customHeight="1">
      <c r="A17" s="1">
        <v>13</v>
      </c>
      <c r="B17" s="1">
        <v>45706</v>
      </c>
      <c r="C17" s="62" t="s">
        <v>34</v>
      </c>
      <c r="D17" s="1" t="s">
        <v>21</v>
      </c>
      <c r="E17" s="57" t="s">
        <v>22</v>
      </c>
      <c r="F17" s="1" t="s">
        <v>23</v>
      </c>
      <c r="G17" s="1">
        <f t="shared" si="0"/>
        <v>280</v>
      </c>
      <c r="H17" s="27"/>
      <c r="I17" s="7"/>
      <c r="J17" s="7"/>
      <c r="K17" s="7"/>
      <c r="L17" s="7"/>
      <c r="M17" s="7"/>
      <c r="N17" s="7"/>
      <c r="O17" s="7"/>
      <c r="P17" s="7"/>
      <c r="Q17" s="7">
        <v>50</v>
      </c>
      <c r="R17" s="7"/>
      <c r="S17" s="7"/>
      <c r="T17" s="1"/>
      <c r="U17" s="7">
        <v>50</v>
      </c>
      <c r="V17" s="7"/>
      <c r="W17" s="1"/>
      <c r="X17" s="1"/>
      <c r="Y17" s="7"/>
      <c r="Z17" s="7"/>
      <c r="AA17" s="7">
        <v>95</v>
      </c>
      <c r="AB17" s="7"/>
      <c r="AC17" s="7"/>
      <c r="AD17" s="7"/>
      <c r="AE17" s="7"/>
      <c r="AF17" s="7"/>
      <c r="AG17" s="7">
        <v>85</v>
      </c>
      <c r="AH17" s="7"/>
      <c r="AI17" s="7"/>
      <c r="AJ17" s="7"/>
      <c r="AK17" s="7"/>
      <c r="AL17" s="32"/>
    </row>
    <row r="18" spans="1:38" s="11" customFormat="1" ht="18" customHeight="1">
      <c r="A18" s="1">
        <v>14</v>
      </c>
      <c r="B18" s="1">
        <v>34468</v>
      </c>
      <c r="C18" s="62" t="s">
        <v>63</v>
      </c>
      <c r="D18" s="1" t="s">
        <v>21</v>
      </c>
      <c r="E18" s="57" t="s">
        <v>22</v>
      </c>
      <c r="F18" s="1" t="s">
        <v>64</v>
      </c>
      <c r="G18" s="1">
        <f t="shared" si="0"/>
        <v>275</v>
      </c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1"/>
      <c r="U18" s="7"/>
      <c r="V18" s="7"/>
      <c r="W18" s="1"/>
      <c r="X18" s="1">
        <v>250</v>
      </c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25</v>
      </c>
      <c r="AJ18" s="7"/>
      <c r="AK18" s="7"/>
      <c r="AL18" s="32"/>
    </row>
    <row r="19" spans="1:38" s="11" customFormat="1" ht="18" customHeight="1">
      <c r="A19" s="1">
        <v>15</v>
      </c>
      <c r="B19" s="1">
        <v>58803</v>
      </c>
      <c r="C19" s="62" t="s">
        <v>40</v>
      </c>
      <c r="D19" s="1" t="s">
        <v>21</v>
      </c>
      <c r="E19" s="57" t="s">
        <v>22</v>
      </c>
      <c r="F19" s="1" t="s">
        <v>23</v>
      </c>
      <c r="G19" s="1">
        <f t="shared" si="0"/>
        <v>268</v>
      </c>
      <c r="H19" s="27"/>
      <c r="I19" s="7"/>
      <c r="J19" s="7"/>
      <c r="K19" s="7"/>
      <c r="L19" s="7">
        <v>55</v>
      </c>
      <c r="M19" s="7"/>
      <c r="N19" s="7">
        <v>80</v>
      </c>
      <c r="O19" s="7"/>
      <c r="P19" s="7"/>
      <c r="Q19" s="7"/>
      <c r="R19" s="7"/>
      <c r="S19" s="7"/>
      <c r="T19" s="1"/>
      <c r="U19" s="7"/>
      <c r="V19" s="7"/>
      <c r="W19" s="1"/>
      <c r="X19" s="1">
        <v>8</v>
      </c>
      <c r="Y19" s="7">
        <v>35</v>
      </c>
      <c r="Z19" s="7"/>
      <c r="AA19" s="7"/>
      <c r="AB19" s="7">
        <v>55</v>
      </c>
      <c r="AC19" s="7"/>
      <c r="AD19" s="7"/>
      <c r="AE19" s="7"/>
      <c r="AF19" s="7"/>
      <c r="AG19" s="7"/>
      <c r="AH19" s="7">
        <v>35</v>
      </c>
      <c r="AI19" s="7"/>
      <c r="AJ19" s="7"/>
      <c r="AK19" s="7"/>
      <c r="AL19" s="32"/>
    </row>
    <row r="20" spans="1:38" s="11" customFormat="1" ht="18" customHeight="1">
      <c r="A20" s="1">
        <v>16</v>
      </c>
      <c r="B20" s="1">
        <v>38216</v>
      </c>
      <c r="C20" s="62" t="s">
        <v>48</v>
      </c>
      <c r="D20" s="1" t="s">
        <v>21</v>
      </c>
      <c r="E20" s="57" t="s">
        <v>22</v>
      </c>
      <c r="F20" s="1" t="s">
        <v>33</v>
      </c>
      <c r="G20" s="1">
        <f t="shared" si="0"/>
        <v>202</v>
      </c>
      <c r="H20" s="27"/>
      <c r="I20" s="7">
        <v>7</v>
      </c>
      <c r="J20" s="7"/>
      <c r="K20" s="7"/>
      <c r="L20" s="7"/>
      <c r="M20" s="7"/>
      <c r="N20" s="7"/>
      <c r="O20" s="7"/>
      <c r="P20" s="7">
        <v>85</v>
      </c>
      <c r="Q20" s="7"/>
      <c r="R20" s="7"/>
      <c r="S20" s="7"/>
      <c r="T20" s="1"/>
      <c r="U20" s="7"/>
      <c r="V20" s="7">
        <v>20</v>
      </c>
      <c r="W20" s="1"/>
      <c r="X20" s="1">
        <v>20</v>
      </c>
      <c r="Y20" s="7"/>
      <c r="Z20" s="7"/>
      <c r="AA20" s="7"/>
      <c r="AB20" s="7"/>
      <c r="AC20" s="7"/>
      <c r="AD20" s="7">
        <v>70</v>
      </c>
      <c r="AE20" s="7"/>
      <c r="AF20" s="7"/>
      <c r="AG20" s="7"/>
      <c r="AH20" s="7"/>
      <c r="AI20" s="7"/>
      <c r="AJ20" s="7"/>
      <c r="AK20" s="7"/>
      <c r="AL20" s="32"/>
    </row>
    <row r="21" spans="1:38" s="11" customFormat="1" ht="18" customHeight="1">
      <c r="A21" s="1">
        <v>17</v>
      </c>
      <c r="B21" s="1">
        <v>37601</v>
      </c>
      <c r="C21" s="62" t="s">
        <v>67</v>
      </c>
      <c r="D21" s="1" t="s">
        <v>21</v>
      </c>
      <c r="E21" s="57" t="s">
        <v>22</v>
      </c>
      <c r="F21" s="1" t="s">
        <v>68</v>
      </c>
      <c r="G21" s="1">
        <f t="shared" si="0"/>
        <v>200</v>
      </c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1"/>
      <c r="U21" s="7"/>
      <c r="V21" s="7"/>
      <c r="W21" s="1"/>
      <c r="X21" s="1">
        <v>180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>
        <v>20</v>
      </c>
      <c r="AJ21" s="7"/>
      <c r="AK21" s="7"/>
      <c r="AL21" s="32"/>
    </row>
    <row r="22" spans="1:38" s="11" customFormat="1" ht="18" customHeight="1">
      <c r="A22" s="1">
        <v>17</v>
      </c>
      <c r="B22" s="1">
        <v>41530</v>
      </c>
      <c r="C22" s="62" t="s">
        <v>586</v>
      </c>
      <c r="D22" s="1" t="s">
        <v>21</v>
      </c>
      <c r="E22" s="57" t="s">
        <v>22</v>
      </c>
      <c r="F22" s="1" t="s">
        <v>33</v>
      </c>
      <c r="G22" s="1">
        <f t="shared" si="0"/>
        <v>200</v>
      </c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1"/>
      <c r="U22" s="7"/>
      <c r="V22" s="7">
        <v>40</v>
      </c>
      <c r="W22" s="1"/>
      <c r="X22" s="1">
        <v>160</v>
      </c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2"/>
    </row>
    <row r="23" spans="1:38" s="11" customFormat="1" ht="18" customHeight="1">
      <c r="A23" s="1">
        <v>17</v>
      </c>
      <c r="B23" s="1">
        <v>58670</v>
      </c>
      <c r="C23" s="62" t="s">
        <v>55</v>
      </c>
      <c r="D23" s="1" t="s">
        <v>21</v>
      </c>
      <c r="E23" s="57" t="s">
        <v>56</v>
      </c>
      <c r="F23" s="1" t="s">
        <v>23</v>
      </c>
      <c r="G23" s="1">
        <f t="shared" si="0"/>
        <v>200</v>
      </c>
      <c r="H23" s="27"/>
      <c r="I23" s="7"/>
      <c r="J23" s="7"/>
      <c r="K23" s="7"/>
      <c r="L23" s="7">
        <v>65</v>
      </c>
      <c r="M23" s="7"/>
      <c r="N23" s="7"/>
      <c r="O23" s="7"/>
      <c r="P23" s="7"/>
      <c r="Q23" s="7"/>
      <c r="R23" s="7"/>
      <c r="S23" s="7"/>
      <c r="T23" s="1"/>
      <c r="U23" s="7"/>
      <c r="V23" s="7"/>
      <c r="W23" s="1">
        <v>80</v>
      </c>
      <c r="X23" s="1">
        <v>10</v>
      </c>
      <c r="Y23" s="7"/>
      <c r="Z23" s="7"/>
      <c r="AA23" s="7"/>
      <c r="AB23" s="7"/>
      <c r="AC23" s="7"/>
      <c r="AD23" s="7"/>
      <c r="AE23" s="7"/>
      <c r="AF23" s="7"/>
      <c r="AG23" s="7"/>
      <c r="AH23" s="7">
        <v>45</v>
      </c>
      <c r="AI23" s="7"/>
      <c r="AJ23" s="7"/>
      <c r="AK23" s="7"/>
      <c r="AL23" s="32"/>
    </row>
    <row r="24" spans="1:38" s="11" customFormat="1" ht="18" customHeight="1">
      <c r="A24" s="1">
        <v>20</v>
      </c>
      <c r="B24" s="1">
        <v>60887</v>
      </c>
      <c r="C24" s="62" t="s">
        <v>54</v>
      </c>
      <c r="D24" s="1" t="s">
        <v>21</v>
      </c>
      <c r="E24" s="57" t="s">
        <v>22</v>
      </c>
      <c r="F24" s="1" t="s">
        <v>23</v>
      </c>
      <c r="G24" s="1">
        <f t="shared" si="0"/>
        <v>190</v>
      </c>
      <c r="H24" s="27"/>
      <c r="I24" s="7"/>
      <c r="J24" s="7"/>
      <c r="K24" s="7"/>
      <c r="L24" s="7">
        <v>60</v>
      </c>
      <c r="M24" s="7"/>
      <c r="N24" s="7">
        <v>85</v>
      </c>
      <c r="O24" s="7"/>
      <c r="P24" s="7"/>
      <c r="Q24" s="7"/>
      <c r="R24" s="7"/>
      <c r="S24" s="7"/>
      <c r="T24" s="1"/>
      <c r="U24" s="7"/>
      <c r="V24" s="7"/>
      <c r="W24" s="1"/>
      <c r="X24" s="1"/>
      <c r="Y24" s="7">
        <v>45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32"/>
    </row>
    <row r="25" spans="1:38" s="11" customFormat="1" ht="18" customHeight="1">
      <c r="A25" s="1">
        <v>21</v>
      </c>
      <c r="B25" s="1">
        <v>55840</v>
      </c>
      <c r="C25" s="62" t="s">
        <v>584</v>
      </c>
      <c r="D25" s="1" t="s">
        <v>21</v>
      </c>
      <c r="E25" s="57" t="s">
        <v>585</v>
      </c>
      <c r="F25" s="1" t="s">
        <v>38</v>
      </c>
      <c r="G25" s="1">
        <f t="shared" si="0"/>
        <v>180</v>
      </c>
      <c r="H25" s="27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1"/>
      <c r="U25" s="7"/>
      <c r="V25" s="7"/>
      <c r="W25" s="1"/>
      <c r="X25" s="1">
        <v>170</v>
      </c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32"/>
    </row>
    <row r="26" spans="1:38" s="11" customFormat="1" ht="18" customHeight="1">
      <c r="A26" s="1">
        <v>22</v>
      </c>
      <c r="B26" s="1">
        <v>17289</v>
      </c>
      <c r="C26" s="62" t="s">
        <v>589</v>
      </c>
      <c r="D26" s="1" t="s">
        <v>21</v>
      </c>
      <c r="E26" s="57" t="s">
        <v>22</v>
      </c>
      <c r="F26" s="1" t="s">
        <v>33</v>
      </c>
      <c r="G26" s="1">
        <f t="shared" si="0"/>
        <v>178</v>
      </c>
      <c r="H26" s="27"/>
      <c r="I26" s="7">
        <v>3</v>
      </c>
      <c r="J26" s="7"/>
      <c r="K26" s="7">
        <v>80</v>
      </c>
      <c r="L26" s="7"/>
      <c r="M26" s="7"/>
      <c r="N26" s="7"/>
      <c r="O26" s="7"/>
      <c r="P26" s="7"/>
      <c r="Q26" s="7"/>
      <c r="R26" s="7"/>
      <c r="S26" s="7"/>
      <c r="T26" s="1"/>
      <c r="U26" s="7"/>
      <c r="V26" s="7">
        <v>35</v>
      </c>
      <c r="W26" s="1"/>
      <c r="X26" s="1">
        <v>60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2"/>
    </row>
    <row r="27" spans="1:38" s="11" customFormat="1" ht="18" customHeight="1">
      <c r="A27" s="1">
        <v>23</v>
      </c>
      <c r="B27" s="1">
        <v>18771</v>
      </c>
      <c r="C27" s="62" t="s">
        <v>588</v>
      </c>
      <c r="D27" s="1" t="s">
        <v>21</v>
      </c>
      <c r="E27" s="57" t="s">
        <v>22</v>
      </c>
      <c r="F27" s="1" t="s">
        <v>53</v>
      </c>
      <c r="G27" s="1">
        <f t="shared" si="0"/>
        <v>160</v>
      </c>
      <c r="H27" s="27"/>
      <c r="I27" s="7"/>
      <c r="J27" s="7"/>
      <c r="K27" s="7"/>
      <c r="L27" s="7">
        <v>80</v>
      </c>
      <c r="M27" s="7"/>
      <c r="N27" s="7"/>
      <c r="O27" s="7"/>
      <c r="P27" s="7"/>
      <c r="Q27" s="7"/>
      <c r="R27" s="7"/>
      <c r="S27" s="7"/>
      <c r="T27" s="1"/>
      <c r="U27" s="7"/>
      <c r="V27" s="7"/>
      <c r="W27" s="1"/>
      <c r="X27" s="1">
        <v>80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2"/>
    </row>
    <row r="28" spans="1:38" s="11" customFormat="1" ht="18" customHeight="1">
      <c r="A28" s="1">
        <v>24</v>
      </c>
      <c r="B28" s="1">
        <v>21651</v>
      </c>
      <c r="C28" s="62" t="s">
        <v>39</v>
      </c>
      <c r="D28" s="1" t="s">
        <v>21</v>
      </c>
      <c r="E28" s="57" t="s">
        <v>22</v>
      </c>
      <c r="F28" s="1" t="s">
        <v>36</v>
      </c>
      <c r="G28" s="1">
        <f t="shared" si="0"/>
        <v>150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1"/>
      <c r="U28" s="7"/>
      <c r="V28" s="7"/>
      <c r="W28" s="1"/>
      <c r="X28" s="1"/>
      <c r="Y28" s="7"/>
      <c r="Z28" s="7"/>
      <c r="AA28" s="7"/>
      <c r="AB28" s="7">
        <v>60</v>
      </c>
      <c r="AC28" s="7"/>
      <c r="AD28" s="7"/>
      <c r="AE28" s="7">
        <v>90</v>
      </c>
      <c r="AF28" s="7"/>
      <c r="AG28" s="7"/>
      <c r="AH28" s="7"/>
      <c r="AI28" s="7"/>
      <c r="AJ28" s="7"/>
      <c r="AK28" s="7"/>
      <c r="AL28" s="32"/>
    </row>
    <row r="29" spans="1:38" s="11" customFormat="1" ht="18" customHeight="1">
      <c r="A29" s="1">
        <v>25</v>
      </c>
      <c r="B29" s="1">
        <v>34014</v>
      </c>
      <c r="C29" s="62" t="s">
        <v>587</v>
      </c>
      <c r="D29" s="1" t="s">
        <v>21</v>
      </c>
      <c r="E29" s="57" t="s">
        <v>22</v>
      </c>
      <c r="F29" s="1" t="s">
        <v>23</v>
      </c>
      <c r="G29" s="1">
        <f t="shared" si="0"/>
        <v>140</v>
      </c>
      <c r="H29" s="2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1"/>
      <c r="U29" s="7"/>
      <c r="V29" s="7"/>
      <c r="W29" s="1"/>
      <c r="X29" s="1">
        <v>140</v>
      </c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2"/>
    </row>
    <row r="30" spans="1:38" s="11" customFormat="1" ht="18" customHeight="1">
      <c r="A30" s="1">
        <v>26</v>
      </c>
      <c r="B30" s="1">
        <v>28081</v>
      </c>
      <c r="C30" s="62" t="s">
        <v>607</v>
      </c>
      <c r="D30" s="1" t="s">
        <v>21</v>
      </c>
      <c r="E30" s="57" t="s">
        <v>22</v>
      </c>
      <c r="F30" s="1" t="s">
        <v>33</v>
      </c>
      <c r="G30" s="1">
        <f t="shared" si="0"/>
        <v>135</v>
      </c>
      <c r="H30" s="27"/>
      <c r="I30" s="7">
        <v>10</v>
      </c>
      <c r="J30" s="7"/>
      <c r="K30" s="7"/>
      <c r="L30" s="7"/>
      <c r="M30" s="7"/>
      <c r="N30" s="7"/>
      <c r="O30" s="7"/>
      <c r="P30" s="7">
        <v>95</v>
      </c>
      <c r="Q30" s="7"/>
      <c r="R30" s="7"/>
      <c r="S30" s="7"/>
      <c r="T30" s="1"/>
      <c r="U30" s="7"/>
      <c r="V30" s="7">
        <v>30</v>
      </c>
      <c r="W30" s="1"/>
      <c r="X30" s="1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2"/>
    </row>
    <row r="31" spans="1:38" s="11" customFormat="1" ht="18" customHeight="1">
      <c r="A31" s="1">
        <v>27</v>
      </c>
      <c r="B31" s="1">
        <v>38992</v>
      </c>
      <c r="C31" s="62" t="s">
        <v>59</v>
      </c>
      <c r="D31" s="1" t="s">
        <v>21</v>
      </c>
      <c r="E31" s="57" t="s">
        <v>60</v>
      </c>
      <c r="F31" s="1" t="s">
        <v>61</v>
      </c>
      <c r="G31" s="1">
        <f t="shared" si="0"/>
        <v>115</v>
      </c>
      <c r="H31" s="2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1"/>
      <c r="U31" s="7"/>
      <c r="V31" s="7"/>
      <c r="W31" s="1"/>
      <c r="X31" s="1">
        <v>90</v>
      </c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>
        <v>25</v>
      </c>
      <c r="AL31" s="32"/>
    </row>
    <row r="32" spans="1:38" s="11" customFormat="1" ht="18" customHeight="1">
      <c r="A32" s="1">
        <v>28</v>
      </c>
      <c r="B32" s="1">
        <v>59626</v>
      </c>
      <c r="C32" s="62" t="s">
        <v>608</v>
      </c>
      <c r="D32" s="1" t="s">
        <v>21</v>
      </c>
      <c r="E32" s="57" t="s">
        <v>22</v>
      </c>
      <c r="F32" s="1" t="s">
        <v>33</v>
      </c>
      <c r="G32" s="1">
        <f t="shared" si="0"/>
        <v>110</v>
      </c>
      <c r="H32" s="27"/>
      <c r="I32" s="7">
        <v>5</v>
      </c>
      <c r="J32" s="7"/>
      <c r="K32" s="7"/>
      <c r="L32" s="7"/>
      <c r="M32" s="7"/>
      <c r="N32" s="7"/>
      <c r="O32" s="7"/>
      <c r="P32" s="7">
        <v>90</v>
      </c>
      <c r="Q32" s="7"/>
      <c r="R32" s="7"/>
      <c r="S32" s="7"/>
      <c r="T32" s="1"/>
      <c r="U32" s="7"/>
      <c r="V32" s="7">
        <v>15</v>
      </c>
      <c r="W32" s="1"/>
      <c r="X32" s="1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2"/>
    </row>
    <row r="33" spans="1:38" s="11" customFormat="1" ht="18" customHeight="1">
      <c r="A33" s="1">
        <v>28</v>
      </c>
      <c r="B33" s="1">
        <v>59622</v>
      </c>
      <c r="C33" s="62" t="s">
        <v>51</v>
      </c>
      <c r="D33" s="1" t="s">
        <v>21</v>
      </c>
      <c r="E33" s="57" t="s">
        <v>52</v>
      </c>
      <c r="F33" s="1" t="s">
        <v>53</v>
      </c>
      <c r="G33" s="1">
        <f t="shared" si="0"/>
        <v>110</v>
      </c>
      <c r="H33" s="27"/>
      <c r="I33" s="7">
        <v>10</v>
      </c>
      <c r="J33" s="7"/>
      <c r="K33" s="7"/>
      <c r="L33" s="7"/>
      <c r="M33" s="7">
        <v>12.5</v>
      </c>
      <c r="N33" s="7"/>
      <c r="O33" s="7"/>
      <c r="P33" s="7"/>
      <c r="Q33" s="7"/>
      <c r="R33" s="7">
        <v>12.5</v>
      </c>
      <c r="S33" s="7"/>
      <c r="T33" s="1">
        <v>20</v>
      </c>
      <c r="U33" s="7"/>
      <c r="V33" s="7"/>
      <c r="W33" s="1"/>
      <c r="X33" s="1"/>
      <c r="Y33" s="7"/>
      <c r="Z33" s="7">
        <v>10</v>
      </c>
      <c r="AA33" s="7"/>
      <c r="AB33" s="7"/>
      <c r="AC33" s="7"/>
      <c r="AD33" s="7"/>
      <c r="AE33" s="7"/>
      <c r="AF33" s="7">
        <v>25</v>
      </c>
      <c r="AG33" s="7"/>
      <c r="AH33" s="7"/>
      <c r="AI33" s="7"/>
      <c r="AJ33" s="7">
        <v>20</v>
      </c>
      <c r="AK33" s="7"/>
      <c r="AL33" s="32"/>
    </row>
    <row r="34" spans="1:38" s="11" customFormat="1" ht="18" customHeight="1">
      <c r="A34" s="1">
        <v>28</v>
      </c>
      <c r="B34" s="1">
        <v>22164</v>
      </c>
      <c r="C34" s="62" t="s">
        <v>712</v>
      </c>
      <c r="D34" s="1" t="s">
        <v>21</v>
      </c>
      <c r="E34" s="57" t="s">
        <v>22</v>
      </c>
      <c r="F34" s="1" t="s">
        <v>263</v>
      </c>
      <c r="G34" s="1">
        <f t="shared" si="0"/>
        <v>110</v>
      </c>
      <c r="H34" s="27"/>
      <c r="I34" s="7">
        <v>10</v>
      </c>
      <c r="J34" s="7"/>
      <c r="K34" s="7">
        <v>100</v>
      </c>
      <c r="L34" s="7"/>
      <c r="M34" s="7"/>
      <c r="N34" s="7"/>
      <c r="O34" s="7"/>
      <c r="P34" s="7"/>
      <c r="Q34" s="7"/>
      <c r="R34" s="7"/>
      <c r="S34" s="7"/>
      <c r="T34" s="1"/>
      <c r="U34" s="7"/>
      <c r="V34" s="7"/>
      <c r="W34" s="1"/>
      <c r="X34" s="1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2"/>
    </row>
    <row r="35" spans="1:38" s="11" customFormat="1" ht="18" customHeight="1">
      <c r="A35" s="1">
        <v>31</v>
      </c>
      <c r="B35" s="1">
        <v>46537</v>
      </c>
      <c r="C35" s="62" t="s">
        <v>676</v>
      </c>
      <c r="D35" s="1" t="s">
        <v>21</v>
      </c>
      <c r="E35" s="57" t="s">
        <v>596</v>
      </c>
      <c r="F35" s="1" t="s">
        <v>33</v>
      </c>
      <c r="G35" s="1">
        <f t="shared" si="0"/>
        <v>105</v>
      </c>
      <c r="H35" s="27"/>
      <c r="I35" s="7"/>
      <c r="J35" s="7"/>
      <c r="K35" s="7"/>
      <c r="L35" s="7"/>
      <c r="M35" s="7"/>
      <c r="N35" s="7"/>
      <c r="O35" s="7"/>
      <c r="P35" s="7">
        <v>80</v>
      </c>
      <c r="Q35" s="7"/>
      <c r="R35" s="7"/>
      <c r="S35" s="7"/>
      <c r="T35" s="1"/>
      <c r="U35" s="7"/>
      <c r="V35" s="7">
        <v>25</v>
      </c>
      <c r="W35" s="1"/>
      <c r="X35" s="1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2"/>
    </row>
    <row r="36" spans="1:38" s="11" customFormat="1" ht="18" customHeight="1">
      <c r="A36" s="1">
        <v>32</v>
      </c>
      <c r="B36" s="1">
        <v>58591</v>
      </c>
      <c r="C36" s="62" t="s">
        <v>41</v>
      </c>
      <c r="D36" s="1" t="s">
        <v>21</v>
      </c>
      <c r="E36" s="57" t="s">
        <v>42</v>
      </c>
      <c r="F36" s="1" t="s">
        <v>36</v>
      </c>
      <c r="G36" s="1">
        <f t="shared" si="0"/>
        <v>100</v>
      </c>
      <c r="H36" s="2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1"/>
      <c r="U36" s="7"/>
      <c r="V36" s="7"/>
      <c r="W36" s="1"/>
      <c r="X36" s="1"/>
      <c r="Y36" s="7"/>
      <c r="Z36" s="7"/>
      <c r="AA36" s="7"/>
      <c r="AB36" s="7"/>
      <c r="AC36" s="7"/>
      <c r="AD36" s="7"/>
      <c r="AE36" s="7">
        <v>100</v>
      </c>
      <c r="AF36" s="7"/>
      <c r="AG36" s="7"/>
      <c r="AH36" s="7"/>
      <c r="AI36" s="7"/>
      <c r="AJ36" s="7"/>
      <c r="AK36" s="7"/>
      <c r="AL36" s="32"/>
    </row>
    <row r="37" spans="1:38" s="11" customFormat="1" ht="18" customHeight="1">
      <c r="A37" s="1">
        <v>32</v>
      </c>
      <c r="B37" s="1">
        <v>26845</v>
      </c>
      <c r="C37" s="62" t="s">
        <v>710</v>
      </c>
      <c r="D37" s="1" t="s">
        <v>21</v>
      </c>
      <c r="E37" s="57" t="s">
        <v>22</v>
      </c>
      <c r="F37" s="1" t="s">
        <v>23</v>
      </c>
      <c r="G37" s="1">
        <f t="shared" ref="G37:G68" si="1">SUM(I37:AK37)</f>
        <v>100</v>
      </c>
      <c r="H37" s="27"/>
      <c r="I37" s="7"/>
      <c r="J37" s="7"/>
      <c r="K37" s="7"/>
      <c r="L37" s="7">
        <v>100</v>
      </c>
      <c r="M37" s="7"/>
      <c r="N37" s="7"/>
      <c r="O37" s="7"/>
      <c r="P37" s="7"/>
      <c r="Q37" s="7"/>
      <c r="R37" s="7"/>
      <c r="S37" s="7"/>
      <c r="T37" s="1"/>
      <c r="U37" s="7"/>
      <c r="V37" s="7"/>
      <c r="W37" s="1"/>
      <c r="X37" s="1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2"/>
    </row>
    <row r="38" spans="1:38" s="11" customFormat="1" ht="18" customHeight="1">
      <c r="A38" s="1">
        <v>34</v>
      </c>
      <c r="B38" s="1">
        <v>32848</v>
      </c>
      <c r="C38" s="62" t="s">
        <v>713</v>
      </c>
      <c r="D38" s="1" t="s">
        <v>21</v>
      </c>
      <c r="E38" s="57" t="s">
        <v>714</v>
      </c>
      <c r="F38" s="1" t="s">
        <v>715</v>
      </c>
      <c r="G38" s="1">
        <f t="shared" si="1"/>
        <v>95</v>
      </c>
      <c r="H38" s="27"/>
      <c r="I38" s="7"/>
      <c r="J38" s="7"/>
      <c r="K38" s="7">
        <v>95</v>
      </c>
      <c r="L38" s="7"/>
      <c r="M38" s="7"/>
      <c r="N38" s="7"/>
      <c r="O38" s="7"/>
      <c r="P38" s="7"/>
      <c r="Q38" s="7"/>
      <c r="R38" s="7"/>
      <c r="S38" s="7"/>
      <c r="T38" s="1"/>
      <c r="U38" s="7"/>
      <c r="V38" s="7"/>
      <c r="W38" s="1"/>
      <c r="X38" s="1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32"/>
    </row>
    <row r="39" spans="1:38" s="11" customFormat="1" ht="18" customHeight="1">
      <c r="A39" s="1">
        <v>35</v>
      </c>
      <c r="B39" s="1">
        <v>49208</v>
      </c>
      <c r="C39" s="62" t="s">
        <v>717</v>
      </c>
      <c r="D39" s="1" t="s">
        <v>21</v>
      </c>
      <c r="E39" s="57" t="s">
        <v>22</v>
      </c>
      <c r="F39" s="1" t="s">
        <v>263</v>
      </c>
      <c r="G39" s="1">
        <f t="shared" si="1"/>
        <v>92</v>
      </c>
      <c r="H39" s="27"/>
      <c r="I39" s="7">
        <v>7</v>
      </c>
      <c r="J39" s="7"/>
      <c r="K39" s="7">
        <v>85</v>
      </c>
      <c r="L39" s="7"/>
      <c r="M39" s="7"/>
      <c r="N39" s="7"/>
      <c r="O39" s="7"/>
      <c r="P39" s="7"/>
      <c r="Q39" s="7"/>
      <c r="R39" s="7"/>
      <c r="S39" s="7"/>
      <c r="T39" s="1"/>
      <c r="U39" s="7"/>
      <c r="V39" s="7"/>
      <c r="W39" s="1"/>
      <c r="X39" s="1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2"/>
    </row>
    <row r="40" spans="1:38" s="11" customFormat="1" ht="18" customHeight="1">
      <c r="A40" s="1">
        <v>36</v>
      </c>
      <c r="B40" s="1">
        <v>10517</v>
      </c>
      <c r="C40" s="62" t="s">
        <v>716</v>
      </c>
      <c r="D40" s="1" t="s">
        <v>21</v>
      </c>
      <c r="E40" s="57" t="s">
        <v>22</v>
      </c>
      <c r="F40" s="1" t="s">
        <v>38</v>
      </c>
      <c r="G40" s="1">
        <f t="shared" si="1"/>
        <v>90</v>
      </c>
      <c r="H40" s="27"/>
      <c r="I40" s="7"/>
      <c r="J40" s="7"/>
      <c r="K40" s="7">
        <v>90</v>
      </c>
      <c r="L40" s="7"/>
      <c r="M40" s="7"/>
      <c r="N40" s="7"/>
      <c r="O40" s="7"/>
      <c r="P40" s="7"/>
      <c r="Q40" s="7"/>
      <c r="R40" s="7"/>
      <c r="S40" s="7"/>
      <c r="T40" s="1"/>
      <c r="U40" s="7"/>
      <c r="V40" s="7"/>
      <c r="W40" s="1"/>
      <c r="X40" s="1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2"/>
    </row>
    <row r="41" spans="1:38" s="11" customFormat="1" ht="18" customHeight="1">
      <c r="A41" s="1">
        <v>37</v>
      </c>
      <c r="B41" s="1">
        <v>56515</v>
      </c>
      <c r="C41" s="62" t="s">
        <v>43</v>
      </c>
      <c r="D41" s="1" t="s">
        <v>21</v>
      </c>
      <c r="E41" s="57" t="s">
        <v>22</v>
      </c>
      <c r="F41" s="1" t="s">
        <v>36</v>
      </c>
      <c r="G41" s="1">
        <f t="shared" si="1"/>
        <v>85</v>
      </c>
      <c r="H41" s="2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1"/>
      <c r="U41" s="7"/>
      <c r="V41" s="7"/>
      <c r="W41" s="1"/>
      <c r="X41" s="1"/>
      <c r="Y41" s="7"/>
      <c r="Z41" s="7"/>
      <c r="AA41" s="7"/>
      <c r="AB41" s="7"/>
      <c r="AC41" s="7"/>
      <c r="AD41" s="7"/>
      <c r="AE41" s="7">
        <v>85</v>
      </c>
      <c r="AF41" s="7"/>
      <c r="AG41" s="7"/>
      <c r="AH41" s="7"/>
      <c r="AI41" s="7"/>
      <c r="AJ41" s="7"/>
      <c r="AK41" s="7"/>
      <c r="AL41" s="32"/>
    </row>
    <row r="42" spans="1:38" s="11" customFormat="1" ht="18" customHeight="1">
      <c r="A42" s="1">
        <v>38</v>
      </c>
      <c r="B42" s="1">
        <v>18303</v>
      </c>
      <c r="C42" s="62" t="s">
        <v>611</v>
      </c>
      <c r="D42" s="1" t="s">
        <v>21</v>
      </c>
      <c r="E42" s="57" t="s">
        <v>22</v>
      </c>
      <c r="F42" s="1" t="s">
        <v>33</v>
      </c>
      <c r="G42" s="1">
        <f t="shared" si="1"/>
        <v>84</v>
      </c>
      <c r="H42" s="27"/>
      <c r="I42" s="7">
        <v>1</v>
      </c>
      <c r="J42" s="7"/>
      <c r="K42" s="7"/>
      <c r="L42" s="7"/>
      <c r="M42" s="7"/>
      <c r="N42" s="7"/>
      <c r="O42" s="7"/>
      <c r="P42" s="7">
        <v>75</v>
      </c>
      <c r="Q42" s="7"/>
      <c r="R42" s="7"/>
      <c r="S42" s="7"/>
      <c r="T42" s="1"/>
      <c r="U42" s="7"/>
      <c r="V42" s="7">
        <v>8</v>
      </c>
      <c r="W42" s="1"/>
      <c r="X42" s="1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2"/>
    </row>
    <row r="43" spans="1:38" s="11" customFormat="1" ht="18" customHeight="1">
      <c r="A43" s="1">
        <v>39</v>
      </c>
      <c r="B43" s="1">
        <v>41330</v>
      </c>
      <c r="C43" s="62" t="s">
        <v>44</v>
      </c>
      <c r="D43" s="1" t="s">
        <v>21</v>
      </c>
      <c r="E43" s="57" t="s">
        <v>45</v>
      </c>
      <c r="F43" s="1" t="s">
        <v>38</v>
      </c>
      <c r="G43" s="1">
        <f t="shared" si="1"/>
        <v>80</v>
      </c>
      <c r="H43" s="2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1"/>
      <c r="U43" s="7"/>
      <c r="V43" s="7"/>
      <c r="W43" s="1"/>
      <c r="X43" s="1"/>
      <c r="Y43" s="7"/>
      <c r="Z43" s="7"/>
      <c r="AA43" s="7"/>
      <c r="AB43" s="7"/>
      <c r="AC43" s="7"/>
      <c r="AD43" s="7">
        <v>80</v>
      </c>
      <c r="AE43" s="7"/>
      <c r="AF43" s="7"/>
      <c r="AG43" s="7"/>
      <c r="AH43" s="7"/>
      <c r="AI43" s="7"/>
      <c r="AJ43" s="7"/>
      <c r="AK43" s="7"/>
      <c r="AL43" s="32"/>
    </row>
    <row r="44" spans="1:38" s="11" customFormat="1" ht="18" customHeight="1">
      <c r="A44" s="1">
        <v>40</v>
      </c>
      <c r="B44" s="1">
        <v>27961</v>
      </c>
      <c r="C44" s="62" t="s">
        <v>46</v>
      </c>
      <c r="D44" s="1" t="s">
        <v>21</v>
      </c>
      <c r="E44" s="57" t="s">
        <v>22</v>
      </c>
      <c r="F44" s="1" t="s">
        <v>23</v>
      </c>
      <c r="G44" s="1">
        <f t="shared" si="1"/>
        <v>75</v>
      </c>
      <c r="H44" s="2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1"/>
      <c r="U44" s="7"/>
      <c r="V44" s="7"/>
      <c r="W44" s="1"/>
      <c r="X44" s="1"/>
      <c r="Y44" s="7"/>
      <c r="Z44" s="7"/>
      <c r="AA44" s="7"/>
      <c r="AB44" s="7">
        <v>75</v>
      </c>
      <c r="AC44" s="7"/>
      <c r="AD44" s="7"/>
      <c r="AE44" s="7"/>
      <c r="AF44" s="7"/>
      <c r="AG44" s="7"/>
      <c r="AH44" s="7"/>
      <c r="AI44" s="7"/>
      <c r="AJ44" s="7"/>
      <c r="AK44" s="7"/>
      <c r="AL44" s="32"/>
    </row>
    <row r="45" spans="1:38" s="11" customFormat="1" ht="18" customHeight="1">
      <c r="A45" s="1">
        <v>40</v>
      </c>
      <c r="B45" s="1">
        <v>41994</v>
      </c>
      <c r="C45" s="62" t="s">
        <v>718</v>
      </c>
      <c r="D45" s="1" t="s">
        <v>21</v>
      </c>
      <c r="E45" s="57" t="s">
        <v>22</v>
      </c>
      <c r="F45" s="1" t="s">
        <v>263</v>
      </c>
      <c r="G45" s="1">
        <f t="shared" si="1"/>
        <v>75</v>
      </c>
      <c r="H45" s="27"/>
      <c r="I45" s="7"/>
      <c r="J45" s="7"/>
      <c r="K45" s="7">
        <v>75</v>
      </c>
      <c r="L45" s="7"/>
      <c r="M45" s="7"/>
      <c r="N45" s="7"/>
      <c r="O45" s="7"/>
      <c r="P45" s="7"/>
      <c r="Q45" s="7"/>
      <c r="R45" s="7"/>
      <c r="S45" s="7"/>
      <c r="T45" s="1"/>
      <c r="U45" s="7"/>
      <c r="V45" s="7"/>
      <c r="W45" s="1"/>
      <c r="X45" s="1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2"/>
    </row>
    <row r="46" spans="1:38" s="11" customFormat="1" ht="18" customHeight="1">
      <c r="A46" s="1">
        <v>42</v>
      </c>
      <c r="B46" s="1">
        <v>63979</v>
      </c>
      <c r="C46" s="62" t="s">
        <v>47</v>
      </c>
      <c r="D46" s="1" t="s">
        <v>21</v>
      </c>
      <c r="E46" s="57" t="s">
        <v>22</v>
      </c>
      <c r="F46" s="1" t="s">
        <v>23</v>
      </c>
      <c r="G46" s="1">
        <f t="shared" si="1"/>
        <v>70</v>
      </c>
      <c r="H46" s="2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1"/>
      <c r="U46" s="7"/>
      <c r="V46" s="7"/>
      <c r="W46" s="1"/>
      <c r="X46" s="1"/>
      <c r="Y46" s="7"/>
      <c r="Z46" s="7"/>
      <c r="AA46" s="7"/>
      <c r="AB46" s="7"/>
      <c r="AC46" s="7"/>
      <c r="AD46" s="7"/>
      <c r="AE46" s="7"/>
      <c r="AF46" s="7"/>
      <c r="AG46" s="7"/>
      <c r="AH46" s="7">
        <v>70</v>
      </c>
      <c r="AI46" s="7"/>
      <c r="AJ46" s="7"/>
      <c r="AK46" s="7"/>
      <c r="AL46" s="32"/>
    </row>
    <row r="47" spans="1:38" s="11" customFormat="1" ht="18" customHeight="1">
      <c r="A47" s="1">
        <v>42</v>
      </c>
      <c r="B47" s="1">
        <v>61141</v>
      </c>
      <c r="C47" s="62" t="s">
        <v>719</v>
      </c>
      <c r="D47" s="1" t="s">
        <v>21</v>
      </c>
      <c r="E47" s="57" t="s">
        <v>720</v>
      </c>
      <c r="F47" s="1" t="s">
        <v>263</v>
      </c>
      <c r="G47" s="1">
        <f t="shared" si="1"/>
        <v>70</v>
      </c>
      <c r="H47" s="27"/>
      <c r="I47" s="7"/>
      <c r="J47" s="7"/>
      <c r="K47" s="7">
        <v>70</v>
      </c>
      <c r="L47" s="7"/>
      <c r="M47" s="7"/>
      <c r="N47" s="7"/>
      <c r="O47" s="7"/>
      <c r="P47" s="7"/>
      <c r="Q47" s="7"/>
      <c r="R47" s="7"/>
      <c r="S47" s="7"/>
      <c r="T47" s="1"/>
      <c r="U47" s="7"/>
      <c r="V47" s="7"/>
      <c r="W47" s="1"/>
      <c r="X47" s="1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2"/>
    </row>
    <row r="48" spans="1:38" s="11" customFormat="1" ht="18" customHeight="1">
      <c r="A48" s="1">
        <v>44</v>
      </c>
      <c r="B48" s="1">
        <v>64275</v>
      </c>
      <c r="C48" s="62" t="s">
        <v>49</v>
      </c>
      <c r="D48" s="1" t="s">
        <v>21</v>
      </c>
      <c r="E48" s="57" t="s">
        <v>22</v>
      </c>
      <c r="F48" s="1" t="s">
        <v>50</v>
      </c>
      <c r="G48" s="1">
        <f t="shared" si="1"/>
        <v>65</v>
      </c>
      <c r="H48" s="2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1"/>
      <c r="U48" s="7"/>
      <c r="V48" s="7"/>
      <c r="W48" s="1"/>
      <c r="X48" s="1"/>
      <c r="Y48" s="7"/>
      <c r="Z48" s="7"/>
      <c r="AA48" s="7"/>
      <c r="AB48" s="7"/>
      <c r="AC48" s="7"/>
      <c r="AD48" s="7">
        <v>65</v>
      </c>
      <c r="AE48" s="7"/>
      <c r="AF48" s="7"/>
      <c r="AG48" s="7"/>
      <c r="AH48" s="7"/>
      <c r="AI48" s="7"/>
      <c r="AJ48" s="7"/>
      <c r="AK48" s="7"/>
      <c r="AL48" s="32"/>
    </row>
    <row r="49" spans="1:38" s="11" customFormat="1" ht="18" customHeight="1">
      <c r="A49" s="1">
        <v>45</v>
      </c>
      <c r="B49" s="1">
        <v>64075</v>
      </c>
      <c r="C49" s="62" t="s">
        <v>62</v>
      </c>
      <c r="D49" s="1" t="s">
        <v>21</v>
      </c>
      <c r="E49" s="57" t="s">
        <v>22</v>
      </c>
      <c r="F49" s="1" t="s">
        <v>53</v>
      </c>
      <c r="G49" s="1">
        <f t="shared" si="1"/>
        <v>57</v>
      </c>
      <c r="H49" s="27"/>
      <c r="I49" s="7">
        <v>7</v>
      </c>
      <c r="J49" s="7"/>
      <c r="K49" s="7"/>
      <c r="L49" s="7"/>
      <c r="M49" s="7"/>
      <c r="N49" s="7"/>
      <c r="O49" s="7"/>
      <c r="P49" s="7"/>
      <c r="Q49" s="7"/>
      <c r="R49" s="7">
        <v>10</v>
      </c>
      <c r="S49" s="7"/>
      <c r="T49" s="1">
        <v>15</v>
      </c>
      <c r="U49" s="7"/>
      <c r="V49" s="7"/>
      <c r="W49" s="1"/>
      <c r="X49" s="1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>
        <v>25</v>
      </c>
      <c r="AK49" s="7"/>
      <c r="AL49" s="32"/>
    </row>
    <row r="50" spans="1:38" s="11" customFormat="1" ht="18" customHeight="1">
      <c r="A50" s="1">
        <v>46</v>
      </c>
      <c r="B50" s="1">
        <v>65492</v>
      </c>
      <c r="C50" s="62" t="s">
        <v>659</v>
      </c>
      <c r="D50" s="1" t="s">
        <v>21</v>
      </c>
      <c r="E50" s="57" t="s">
        <v>660</v>
      </c>
      <c r="F50" s="1" t="s">
        <v>64</v>
      </c>
      <c r="G50" s="1">
        <f t="shared" si="1"/>
        <v>55</v>
      </c>
      <c r="H50" s="27"/>
      <c r="I50" s="7">
        <v>10</v>
      </c>
      <c r="J50" s="7">
        <v>10</v>
      </c>
      <c r="K50" s="7"/>
      <c r="L50" s="7"/>
      <c r="M50" s="7"/>
      <c r="N50" s="7"/>
      <c r="O50" s="7">
        <v>25</v>
      </c>
      <c r="P50" s="7"/>
      <c r="Q50" s="7"/>
      <c r="R50" s="7"/>
      <c r="S50" s="7">
        <v>10</v>
      </c>
      <c r="T50" s="7"/>
      <c r="U50" s="7"/>
      <c r="V50" s="7"/>
      <c r="W50" s="7"/>
      <c r="X50" s="1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2"/>
    </row>
    <row r="51" spans="1:38" s="11" customFormat="1" ht="18" customHeight="1">
      <c r="A51" s="1">
        <v>47</v>
      </c>
      <c r="B51" s="1">
        <v>47736</v>
      </c>
      <c r="C51" s="62" t="s">
        <v>57</v>
      </c>
      <c r="D51" s="1" t="s">
        <v>21</v>
      </c>
      <c r="E51" s="57" t="s">
        <v>22</v>
      </c>
      <c r="F51" s="1" t="s">
        <v>58</v>
      </c>
      <c r="G51" s="1">
        <f t="shared" si="1"/>
        <v>45</v>
      </c>
      <c r="H51" s="27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1"/>
      <c r="U51" s="7"/>
      <c r="V51" s="7"/>
      <c r="W51" s="1"/>
      <c r="X51" s="1"/>
      <c r="Y51" s="7"/>
      <c r="Z51" s="7"/>
      <c r="AA51" s="7"/>
      <c r="AB51" s="7"/>
      <c r="AC51" s="7">
        <v>25</v>
      </c>
      <c r="AD51" s="7"/>
      <c r="AE51" s="7"/>
      <c r="AF51" s="7"/>
      <c r="AG51" s="7"/>
      <c r="AH51" s="7"/>
      <c r="AI51" s="7"/>
      <c r="AJ51" s="7"/>
      <c r="AK51" s="7">
        <v>10</v>
      </c>
      <c r="AL51" s="32"/>
    </row>
    <row r="52" spans="1:38" s="11" customFormat="1" ht="18" customHeight="1">
      <c r="A52" s="1">
        <v>48</v>
      </c>
      <c r="B52" s="1">
        <v>37583</v>
      </c>
      <c r="C52" s="62" t="s">
        <v>590</v>
      </c>
      <c r="D52" s="1" t="s">
        <v>21</v>
      </c>
      <c r="E52" s="57" t="s">
        <v>22</v>
      </c>
      <c r="F52" s="1" t="s">
        <v>23</v>
      </c>
      <c r="G52" s="1">
        <f t="shared" si="1"/>
        <v>40</v>
      </c>
      <c r="H52" s="2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1"/>
      <c r="U52" s="7"/>
      <c r="V52" s="7"/>
      <c r="W52" s="1"/>
      <c r="X52" s="1">
        <v>40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2"/>
    </row>
    <row r="53" spans="1:38" s="11" customFormat="1" ht="18" customHeight="1">
      <c r="A53" s="1">
        <v>49</v>
      </c>
      <c r="B53" s="1">
        <v>57249</v>
      </c>
      <c r="C53" s="62" t="s">
        <v>73</v>
      </c>
      <c r="D53" s="1" t="s">
        <v>21</v>
      </c>
      <c r="E53" s="57" t="s">
        <v>22</v>
      </c>
      <c r="F53" s="1" t="s">
        <v>64</v>
      </c>
      <c r="G53" s="1">
        <f t="shared" si="1"/>
        <v>34.5</v>
      </c>
      <c r="H53" s="27"/>
      <c r="I53" s="7">
        <v>2</v>
      </c>
      <c r="J53" s="7"/>
      <c r="K53" s="7"/>
      <c r="L53" s="7"/>
      <c r="M53" s="7"/>
      <c r="N53" s="7"/>
      <c r="O53" s="7">
        <v>15</v>
      </c>
      <c r="P53" s="7"/>
      <c r="Q53" s="7"/>
      <c r="R53" s="7"/>
      <c r="S53" s="7"/>
      <c r="T53" s="1"/>
      <c r="U53" s="7"/>
      <c r="V53" s="7"/>
      <c r="W53" s="1"/>
      <c r="X53" s="1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>
        <f>35/2</f>
        <v>17.5</v>
      </c>
      <c r="AK53" s="7"/>
      <c r="AL53" s="32"/>
    </row>
    <row r="54" spans="1:38" s="11" customFormat="1" ht="18" customHeight="1">
      <c r="A54" s="1">
        <v>50</v>
      </c>
      <c r="B54" s="1">
        <v>54822</v>
      </c>
      <c r="C54" s="62" t="s">
        <v>74</v>
      </c>
      <c r="D54" s="1" t="s">
        <v>21</v>
      </c>
      <c r="E54" s="57" t="s">
        <v>75</v>
      </c>
      <c r="F54" s="1" t="s">
        <v>53</v>
      </c>
      <c r="G54" s="1">
        <f t="shared" si="1"/>
        <v>30</v>
      </c>
      <c r="H54" s="27"/>
      <c r="I54" s="7">
        <v>5</v>
      </c>
      <c r="J54" s="7"/>
      <c r="K54" s="7"/>
      <c r="L54" s="7"/>
      <c r="M54" s="7">
        <v>7.5</v>
      </c>
      <c r="N54" s="7"/>
      <c r="O54" s="7"/>
      <c r="P54" s="7"/>
      <c r="Q54" s="7"/>
      <c r="R54" s="7"/>
      <c r="S54" s="7"/>
      <c r="T54" s="1"/>
      <c r="U54" s="7"/>
      <c r="V54" s="7"/>
      <c r="W54" s="1"/>
      <c r="X54" s="1"/>
      <c r="Y54" s="7"/>
      <c r="Z54" s="7"/>
      <c r="AA54" s="7"/>
      <c r="AB54" s="7"/>
      <c r="AC54" s="7"/>
      <c r="AD54" s="7"/>
      <c r="AE54" s="7"/>
      <c r="AF54" s="7">
        <f>35/2</f>
        <v>17.5</v>
      </c>
      <c r="AG54" s="7"/>
      <c r="AH54" s="7"/>
      <c r="AI54" s="7"/>
      <c r="AJ54" s="7"/>
      <c r="AK54" s="7"/>
      <c r="AL54" s="32"/>
    </row>
    <row r="55" spans="1:38" s="11" customFormat="1" ht="18" customHeight="1">
      <c r="A55" s="1">
        <v>51</v>
      </c>
      <c r="B55" s="1">
        <v>50375</v>
      </c>
      <c r="C55" s="62" t="s">
        <v>638</v>
      </c>
      <c r="D55" s="1" t="s">
        <v>21</v>
      </c>
      <c r="E55" s="57" t="s">
        <v>52</v>
      </c>
      <c r="F55" s="1" t="s">
        <v>53</v>
      </c>
      <c r="G55" s="1">
        <f t="shared" si="1"/>
        <v>27</v>
      </c>
      <c r="H55" s="27"/>
      <c r="I55" s="7">
        <v>2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1">
        <v>25</v>
      </c>
      <c r="U55" s="7"/>
      <c r="V55" s="7"/>
      <c r="W55" s="1"/>
      <c r="X55" s="1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2"/>
    </row>
    <row r="56" spans="1:38" s="11" customFormat="1" ht="18" customHeight="1">
      <c r="A56" s="1">
        <v>52</v>
      </c>
      <c r="B56" s="1">
        <v>20103</v>
      </c>
      <c r="C56" s="62" t="s">
        <v>76</v>
      </c>
      <c r="D56" s="1" t="s">
        <v>21</v>
      </c>
      <c r="E56" s="57" t="s">
        <v>22</v>
      </c>
      <c r="F56" s="1" t="s">
        <v>77</v>
      </c>
      <c r="G56" s="1">
        <f t="shared" si="1"/>
        <v>25</v>
      </c>
      <c r="H56" s="27"/>
      <c r="I56" s="7">
        <v>10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1"/>
      <c r="U56" s="7"/>
      <c r="V56" s="7"/>
      <c r="W56" s="1"/>
      <c r="X56" s="1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>
        <v>15</v>
      </c>
      <c r="AJ56" s="7"/>
      <c r="AK56" s="7"/>
      <c r="AL56" s="32"/>
    </row>
    <row r="57" spans="1:38" s="11" customFormat="1" ht="18" customHeight="1">
      <c r="A57" s="1">
        <v>53</v>
      </c>
      <c r="B57" s="1">
        <v>39910</v>
      </c>
      <c r="C57" s="62" t="s">
        <v>72</v>
      </c>
      <c r="D57" s="1" t="s">
        <v>21</v>
      </c>
      <c r="E57" s="57" t="s">
        <v>22</v>
      </c>
      <c r="F57" s="1" t="s">
        <v>58</v>
      </c>
      <c r="G57" s="1">
        <f t="shared" si="1"/>
        <v>23</v>
      </c>
      <c r="H57" s="27"/>
      <c r="I57" s="7">
        <v>5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1"/>
      <c r="U57" s="7"/>
      <c r="V57" s="7"/>
      <c r="W57" s="1"/>
      <c r="X57" s="1"/>
      <c r="Y57" s="7"/>
      <c r="Z57" s="7"/>
      <c r="AA57" s="7"/>
      <c r="AB57" s="7"/>
      <c r="AC57" s="7">
        <v>3</v>
      </c>
      <c r="AD57" s="7"/>
      <c r="AE57" s="7"/>
      <c r="AF57" s="7"/>
      <c r="AG57" s="7"/>
      <c r="AH57" s="7"/>
      <c r="AI57" s="7"/>
      <c r="AJ57" s="7"/>
      <c r="AK57" s="7">
        <v>15</v>
      </c>
      <c r="AL57" s="32"/>
    </row>
    <row r="58" spans="1:38" s="11" customFormat="1" ht="18" customHeight="1">
      <c r="A58" s="1">
        <v>54</v>
      </c>
      <c r="B58" s="1">
        <v>65539</v>
      </c>
      <c r="C58" s="62" t="s">
        <v>689</v>
      </c>
      <c r="D58" s="1" t="s">
        <v>21</v>
      </c>
      <c r="E58" s="57" t="s">
        <v>22</v>
      </c>
      <c r="F58" s="1" t="s">
        <v>64</v>
      </c>
      <c r="G58" s="1">
        <f t="shared" si="1"/>
        <v>22.5</v>
      </c>
      <c r="H58" s="27"/>
      <c r="I58" s="7">
        <v>7</v>
      </c>
      <c r="J58" s="7">
        <v>7.5</v>
      </c>
      <c r="K58" s="7"/>
      <c r="L58" s="7"/>
      <c r="M58" s="7"/>
      <c r="N58" s="7"/>
      <c r="O58" s="7">
        <v>8</v>
      </c>
      <c r="P58" s="7"/>
      <c r="Q58" s="7"/>
      <c r="R58" s="7"/>
      <c r="S58" s="7"/>
      <c r="T58" s="7"/>
      <c r="U58" s="7"/>
      <c r="V58" s="7"/>
      <c r="W58" s="7"/>
      <c r="X58" s="1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2"/>
    </row>
    <row r="59" spans="1:38" s="11" customFormat="1" ht="18" customHeight="1">
      <c r="A59" s="1">
        <v>55</v>
      </c>
      <c r="B59" s="1">
        <v>4517</v>
      </c>
      <c r="C59" s="62" t="s">
        <v>70</v>
      </c>
      <c r="D59" s="1" t="s">
        <v>21</v>
      </c>
      <c r="E59" s="57" t="s">
        <v>71</v>
      </c>
      <c r="F59" s="1" t="s">
        <v>58</v>
      </c>
      <c r="G59" s="1">
        <f t="shared" si="1"/>
        <v>22</v>
      </c>
      <c r="H59" s="27"/>
      <c r="I59" s="7">
        <v>3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1"/>
      <c r="U59" s="7"/>
      <c r="V59" s="7"/>
      <c r="W59" s="1"/>
      <c r="X59" s="1"/>
      <c r="Y59" s="7"/>
      <c r="Z59" s="7"/>
      <c r="AA59" s="7"/>
      <c r="AB59" s="7"/>
      <c r="AC59" s="7">
        <v>15</v>
      </c>
      <c r="AD59" s="7"/>
      <c r="AE59" s="7"/>
      <c r="AF59" s="7"/>
      <c r="AG59" s="7"/>
      <c r="AH59" s="7"/>
      <c r="AI59" s="7"/>
      <c r="AJ59" s="7"/>
      <c r="AK59" s="7">
        <v>4</v>
      </c>
      <c r="AL59" s="32"/>
    </row>
    <row r="60" spans="1:38" s="11" customFormat="1" ht="18" customHeight="1">
      <c r="A60" s="1">
        <v>56</v>
      </c>
      <c r="B60" s="1">
        <v>58918</v>
      </c>
      <c r="C60" s="62" t="s">
        <v>69</v>
      </c>
      <c r="D60" s="1" t="s">
        <v>21</v>
      </c>
      <c r="E60" s="57" t="s">
        <v>22</v>
      </c>
      <c r="F60" s="1" t="s">
        <v>58</v>
      </c>
      <c r="G60" s="1">
        <f t="shared" si="1"/>
        <v>21</v>
      </c>
      <c r="H60" s="27"/>
      <c r="I60" s="7">
        <v>1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1"/>
      <c r="U60" s="7"/>
      <c r="V60" s="7"/>
      <c r="W60" s="1"/>
      <c r="X60" s="1"/>
      <c r="Y60" s="7"/>
      <c r="Z60" s="7"/>
      <c r="AA60" s="7"/>
      <c r="AB60" s="7"/>
      <c r="AC60" s="7">
        <v>20</v>
      </c>
      <c r="AD60" s="7"/>
      <c r="AE60" s="7"/>
      <c r="AF60" s="7"/>
      <c r="AG60" s="7"/>
      <c r="AH60" s="7"/>
      <c r="AI60" s="7"/>
      <c r="AJ60" s="7"/>
      <c r="AK60" s="7"/>
      <c r="AL60" s="32"/>
    </row>
    <row r="61" spans="1:38" s="11" customFormat="1" ht="18" customHeight="1">
      <c r="A61" s="1">
        <v>57</v>
      </c>
      <c r="B61" s="1">
        <v>58007</v>
      </c>
      <c r="C61" s="62" t="s">
        <v>661</v>
      </c>
      <c r="D61" s="1" t="s">
        <v>21</v>
      </c>
      <c r="E61" s="57" t="s">
        <v>516</v>
      </c>
      <c r="F61" s="1" t="s">
        <v>64</v>
      </c>
      <c r="G61" s="1">
        <f t="shared" si="1"/>
        <v>20.5</v>
      </c>
      <c r="H61" s="27"/>
      <c r="I61" s="7">
        <v>3</v>
      </c>
      <c r="J61" s="7"/>
      <c r="K61" s="7"/>
      <c r="L61" s="7"/>
      <c r="M61" s="7"/>
      <c r="N61" s="7"/>
      <c r="O61" s="7">
        <v>10</v>
      </c>
      <c r="P61" s="7"/>
      <c r="Q61" s="7"/>
      <c r="R61" s="7"/>
      <c r="S61" s="7">
        <v>7.5</v>
      </c>
      <c r="T61" s="7"/>
      <c r="U61" s="7"/>
      <c r="V61" s="7"/>
      <c r="W61" s="7"/>
      <c r="X61" s="1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2"/>
    </row>
    <row r="62" spans="1:38" s="11" customFormat="1" ht="18" customHeight="1">
      <c r="A62" s="1">
        <v>58</v>
      </c>
      <c r="B62" s="1">
        <v>45164</v>
      </c>
      <c r="C62" s="62" t="s">
        <v>65</v>
      </c>
      <c r="D62" s="1" t="s">
        <v>21</v>
      </c>
      <c r="E62" s="57" t="s">
        <v>66</v>
      </c>
      <c r="F62" s="1" t="s">
        <v>61</v>
      </c>
      <c r="G62" s="1">
        <f t="shared" si="1"/>
        <v>20</v>
      </c>
      <c r="H62" s="2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1"/>
      <c r="U62" s="7"/>
      <c r="V62" s="7"/>
      <c r="W62" s="1"/>
      <c r="X62" s="1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>
        <v>20</v>
      </c>
      <c r="AL62" s="32"/>
    </row>
    <row r="63" spans="1:38" s="11" customFormat="1" ht="18" customHeight="1">
      <c r="A63" s="1">
        <v>59</v>
      </c>
      <c r="B63" s="1">
        <v>15975</v>
      </c>
      <c r="C63" s="62" t="s">
        <v>658</v>
      </c>
      <c r="D63" s="1" t="s">
        <v>21</v>
      </c>
      <c r="E63" s="57" t="s">
        <v>558</v>
      </c>
      <c r="F63" s="1" t="s">
        <v>64</v>
      </c>
      <c r="G63" s="1">
        <f t="shared" si="1"/>
        <v>17.5</v>
      </c>
      <c r="H63" s="27"/>
      <c r="I63" s="7">
        <v>5</v>
      </c>
      <c r="J63" s="7"/>
      <c r="K63" s="7"/>
      <c r="L63" s="7"/>
      <c r="M63" s="7"/>
      <c r="N63" s="7"/>
      <c r="O63" s="7"/>
      <c r="P63" s="7"/>
      <c r="Q63" s="7"/>
      <c r="R63" s="7"/>
      <c r="S63" s="7">
        <v>12.5</v>
      </c>
      <c r="T63" s="7"/>
      <c r="U63" s="7"/>
      <c r="V63" s="7"/>
      <c r="W63" s="7"/>
      <c r="X63" s="1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2"/>
    </row>
    <row r="64" spans="1:38" s="11" customFormat="1" ht="18" customHeight="1">
      <c r="A64" s="1">
        <v>60</v>
      </c>
      <c r="B64" s="1">
        <v>62971</v>
      </c>
      <c r="C64" s="62" t="s">
        <v>78</v>
      </c>
      <c r="D64" s="1" t="s">
        <v>21</v>
      </c>
      <c r="E64" s="57" t="s">
        <v>79</v>
      </c>
      <c r="F64" s="1" t="s">
        <v>77</v>
      </c>
      <c r="G64" s="1">
        <f t="shared" si="1"/>
        <v>17</v>
      </c>
      <c r="H64" s="27"/>
      <c r="I64" s="7">
        <v>7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1"/>
      <c r="U64" s="7"/>
      <c r="V64" s="7"/>
      <c r="W64" s="1"/>
      <c r="X64" s="1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>
        <v>10</v>
      </c>
      <c r="AJ64" s="7"/>
      <c r="AK64" s="7"/>
      <c r="AL64" s="32"/>
    </row>
    <row r="65" spans="1:38" s="11" customFormat="1" ht="18" customHeight="1">
      <c r="A65" s="1">
        <v>61</v>
      </c>
      <c r="B65" s="1">
        <v>58779</v>
      </c>
      <c r="C65" s="62" t="s">
        <v>640</v>
      </c>
      <c r="D65" s="1" t="s">
        <v>21</v>
      </c>
      <c r="E65" s="57" t="s">
        <v>22</v>
      </c>
      <c r="F65" s="1" t="s">
        <v>53</v>
      </c>
      <c r="G65" s="1">
        <f t="shared" si="1"/>
        <v>16.5</v>
      </c>
      <c r="H65" s="27"/>
      <c r="I65" s="7">
        <v>3</v>
      </c>
      <c r="J65" s="7"/>
      <c r="K65" s="7"/>
      <c r="L65" s="7"/>
      <c r="M65" s="7"/>
      <c r="N65" s="7"/>
      <c r="O65" s="7"/>
      <c r="P65" s="7"/>
      <c r="Q65" s="7"/>
      <c r="R65" s="7">
        <v>7.5</v>
      </c>
      <c r="S65" s="7"/>
      <c r="T65" s="7">
        <v>6</v>
      </c>
      <c r="U65" s="7"/>
      <c r="V65" s="7"/>
      <c r="W65" s="7"/>
      <c r="X65" s="1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2"/>
    </row>
    <row r="66" spans="1:38" s="11" customFormat="1" ht="18" customHeight="1">
      <c r="A66" s="1">
        <v>62</v>
      </c>
      <c r="B66" s="1">
        <v>64072</v>
      </c>
      <c r="C66" s="62" t="s">
        <v>639</v>
      </c>
      <c r="D66" s="1" t="s">
        <v>21</v>
      </c>
      <c r="E66" s="57" t="s">
        <v>22</v>
      </c>
      <c r="F66" s="1" t="s">
        <v>53</v>
      </c>
      <c r="G66" s="1">
        <f t="shared" si="1"/>
        <v>11</v>
      </c>
      <c r="H66" s="27"/>
      <c r="I66" s="7">
        <v>1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>
        <v>10</v>
      </c>
      <c r="U66" s="7"/>
      <c r="V66" s="7"/>
      <c r="W66" s="7"/>
      <c r="X66" s="1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2"/>
    </row>
    <row r="67" spans="1:38" s="11" customFormat="1" ht="18" customHeight="1">
      <c r="A67" s="1">
        <v>62</v>
      </c>
      <c r="B67" s="1">
        <v>28072</v>
      </c>
      <c r="C67" s="62" t="s">
        <v>610</v>
      </c>
      <c r="D67" s="1" t="s">
        <v>21</v>
      </c>
      <c r="E67" s="57" t="s">
        <v>22</v>
      </c>
      <c r="F67" s="1" t="s">
        <v>33</v>
      </c>
      <c r="G67" s="1">
        <f t="shared" si="1"/>
        <v>11</v>
      </c>
      <c r="H67" s="27"/>
      <c r="I67" s="7">
        <v>2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1"/>
      <c r="U67" s="7"/>
      <c r="V67" s="7">
        <v>9</v>
      </c>
      <c r="W67" s="1"/>
      <c r="X67" s="1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2"/>
    </row>
    <row r="68" spans="1:38" s="11" customFormat="1" ht="18" customHeight="1">
      <c r="A68" s="1">
        <v>62</v>
      </c>
      <c r="B68" s="1">
        <v>58172</v>
      </c>
      <c r="C68" s="62" t="s">
        <v>87</v>
      </c>
      <c r="D68" s="1" t="s">
        <v>21</v>
      </c>
      <c r="E68" s="57" t="s">
        <v>22</v>
      </c>
      <c r="F68" s="1" t="s">
        <v>77</v>
      </c>
      <c r="G68" s="1">
        <f t="shared" si="1"/>
        <v>11</v>
      </c>
      <c r="H68" s="27"/>
      <c r="I68" s="7">
        <v>5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1"/>
      <c r="U68" s="7"/>
      <c r="V68" s="7"/>
      <c r="W68" s="1"/>
      <c r="X68" s="1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>
        <v>6</v>
      </c>
      <c r="AJ68" s="7"/>
      <c r="AK68" s="7"/>
      <c r="AL68" s="32"/>
    </row>
    <row r="69" spans="1:38" s="11" customFormat="1" ht="18" customHeight="1">
      <c r="A69" s="1">
        <v>65</v>
      </c>
      <c r="B69" s="1">
        <v>55301</v>
      </c>
      <c r="C69" s="62" t="s">
        <v>80</v>
      </c>
      <c r="D69" s="1" t="s">
        <v>21</v>
      </c>
      <c r="E69" s="57" t="s">
        <v>81</v>
      </c>
      <c r="F69" s="1" t="s">
        <v>58</v>
      </c>
      <c r="G69" s="1">
        <f t="shared" ref="G69:G91" si="2">SUM(I69:AK69)</f>
        <v>10</v>
      </c>
      <c r="H69" s="2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1"/>
      <c r="U69" s="7"/>
      <c r="V69" s="7"/>
      <c r="W69" s="1"/>
      <c r="X69" s="1"/>
      <c r="Y69" s="7"/>
      <c r="Z69" s="7"/>
      <c r="AA69" s="7"/>
      <c r="AB69" s="7"/>
      <c r="AC69" s="7">
        <v>10</v>
      </c>
      <c r="AD69" s="7"/>
      <c r="AE69" s="7"/>
      <c r="AF69" s="7"/>
      <c r="AG69" s="7"/>
      <c r="AH69" s="7"/>
      <c r="AI69" s="7"/>
      <c r="AJ69" s="7"/>
      <c r="AK69" s="7"/>
      <c r="AL69" s="32"/>
    </row>
    <row r="70" spans="1:38" s="11" customFormat="1" ht="18" customHeight="1">
      <c r="A70" s="1">
        <v>65</v>
      </c>
      <c r="B70" s="1">
        <v>62246</v>
      </c>
      <c r="C70" s="62" t="s">
        <v>609</v>
      </c>
      <c r="D70" s="1" t="s">
        <v>21</v>
      </c>
      <c r="E70" s="57" t="s">
        <v>22</v>
      </c>
      <c r="F70" s="1" t="s">
        <v>33</v>
      </c>
      <c r="G70" s="1">
        <f t="shared" si="2"/>
        <v>10</v>
      </c>
      <c r="H70" s="2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1"/>
      <c r="U70" s="7"/>
      <c r="V70" s="7">
        <v>10</v>
      </c>
      <c r="W70" s="1"/>
      <c r="X70" s="1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2"/>
    </row>
    <row r="71" spans="1:38" s="11" customFormat="1" ht="18" customHeight="1">
      <c r="A71" s="1">
        <v>65</v>
      </c>
      <c r="B71" s="1">
        <v>53434</v>
      </c>
      <c r="C71" s="62" t="s">
        <v>961</v>
      </c>
      <c r="D71" s="1" t="s">
        <v>21</v>
      </c>
      <c r="E71" s="57" t="s">
        <v>22</v>
      </c>
      <c r="F71" s="1" t="s">
        <v>962</v>
      </c>
      <c r="G71" s="1">
        <f t="shared" si="2"/>
        <v>10</v>
      </c>
      <c r="H71" s="27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1"/>
      <c r="U71" s="7"/>
      <c r="V71" s="7"/>
      <c r="W71" s="1"/>
      <c r="X71" s="1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2"/>
    </row>
    <row r="72" spans="1:38" s="11" customFormat="1" ht="18" customHeight="1">
      <c r="A72" s="1">
        <v>65</v>
      </c>
      <c r="B72" s="1">
        <v>55996</v>
      </c>
      <c r="C72" s="62" t="s">
        <v>1010</v>
      </c>
      <c r="D72" s="1" t="s">
        <v>21</v>
      </c>
      <c r="E72" s="57" t="s">
        <v>1011</v>
      </c>
      <c r="F72" s="1" t="s">
        <v>1012</v>
      </c>
      <c r="G72" s="1">
        <f t="shared" si="2"/>
        <v>10</v>
      </c>
      <c r="H72" s="27"/>
      <c r="I72" s="7">
        <v>10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1"/>
      <c r="U72" s="7"/>
      <c r="V72" s="7"/>
      <c r="W72" s="1"/>
      <c r="X72" s="1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2"/>
    </row>
    <row r="73" spans="1:38" s="11" customFormat="1" ht="18" customHeight="1">
      <c r="A73" s="1">
        <v>69</v>
      </c>
      <c r="B73" s="1">
        <v>38365</v>
      </c>
      <c r="C73" s="62" t="s">
        <v>86</v>
      </c>
      <c r="D73" s="1" t="s">
        <v>21</v>
      </c>
      <c r="E73" s="57" t="s">
        <v>81</v>
      </c>
      <c r="F73" s="1" t="s">
        <v>58</v>
      </c>
      <c r="G73" s="1">
        <f t="shared" si="2"/>
        <v>9</v>
      </c>
      <c r="H73" s="27"/>
      <c r="I73" s="7">
        <v>2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1"/>
      <c r="U73" s="7"/>
      <c r="V73" s="7"/>
      <c r="W73" s="1"/>
      <c r="X73" s="1"/>
      <c r="Y73" s="7"/>
      <c r="Z73" s="7"/>
      <c r="AA73" s="7"/>
      <c r="AB73" s="7"/>
      <c r="AC73" s="7">
        <v>6</v>
      </c>
      <c r="AD73" s="7"/>
      <c r="AE73" s="7"/>
      <c r="AF73" s="7"/>
      <c r="AG73" s="7"/>
      <c r="AH73" s="7"/>
      <c r="AI73" s="7"/>
      <c r="AJ73" s="7"/>
      <c r="AK73" s="7">
        <v>1</v>
      </c>
      <c r="AL73" s="32"/>
    </row>
    <row r="74" spans="1:38" s="11" customFormat="1" ht="18" customHeight="1">
      <c r="A74" s="1">
        <v>69</v>
      </c>
      <c r="B74" s="1">
        <v>59455</v>
      </c>
      <c r="C74" s="62" t="s">
        <v>89</v>
      </c>
      <c r="D74" s="1" t="s">
        <v>21</v>
      </c>
      <c r="E74" s="57" t="s">
        <v>22</v>
      </c>
      <c r="F74" s="1" t="s">
        <v>58</v>
      </c>
      <c r="G74" s="1">
        <f t="shared" si="2"/>
        <v>9</v>
      </c>
      <c r="H74" s="27"/>
      <c r="I74" s="7">
        <v>7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1"/>
      <c r="U74" s="7"/>
      <c r="V74" s="7"/>
      <c r="W74" s="1"/>
      <c r="X74" s="1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>
        <v>2</v>
      </c>
      <c r="AL74" s="32"/>
    </row>
    <row r="75" spans="1:38" s="11" customFormat="1" ht="18" customHeight="1">
      <c r="A75" s="1">
        <v>71</v>
      </c>
      <c r="B75" s="1">
        <v>63596</v>
      </c>
      <c r="C75" s="62" t="s">
        <v>82</v>
      </c>
      <c r="D75" s="1" t="s">
        <v>21</v>
      </c>
      <c r="E75" s="57" t="s">
        <v>83</v>
      </c>
      <c r="F75" s="1" t="s">
        <v>84</v>
      </c>
      <c r="G75" s="1">
        <f t="shared" si="2"/>
        <v>8</v>
      </c>
      <c r="H75" s="2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1"/>
      <c r="U75" s="7"/>
      <c r="V75" s="7"/>
      <c r="W75" s="1"/>
      <c r="X75" s="1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>
        <v>8</v>
      </c>
      <c r="AJ75" s="7"/>
      <c r="AK75" s="7"/>
      <c r="AL75" s="32"/>
    </row>
    <row r="76" spans="1:38" s="11" customFormat="1" ht="18" customHeight="1">
      <c r="A76" s="1">
        <v>71</v>
      </c>
      <c r="B76" s="1">
        <v>24978</v>
      </c>
      <c r="C76" s="62" t="s">
        <v>85</v>
      </c>
      <c r="D76" s="1" t="s">
        <v>21</v>
      </c>
      <c r="E76" s="57" t="s">
        <v>22</v>
      </c>
      <c r="F76" s="1" t="s">
        <v>58</v>
      </c>
      <c r="G76" s="1">
        <f t="shared" si="2"/>
        <v>8</v>
      </c>
      <c r="H76" s="2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1"/>
      <c r="U76" s="7"/>
      <c r="V76" s="7"/>
      <c r="W76" s="1"/>
      <c r="X76" s="1"/>
      <c r="Y76" s="7"/>
      <c r="Z76" s="7"/>
      <c r="AA76" s="7"/>
      <c r="AB76" s="7"/>
      <c r="AC76" s="7">
        <v>8</v>
      </c>
      <c r="AD76" s="7"/>
      <c r="AE76" s="7"/>
      <c r="AF76" s="7"/>
      <c r="AG76" s="7"/>
      <c r="AH76" s="7"/>
      <c r="AI76" s="7"/>
      <c r="AJ76" s="7"/>
      <c r="AK76" s="7"/>
      <c r="AL76" s="32"/>
    </row>
    <row r="77" spans="1:38" s="11" customFormat="1" ht="18" customHeight="1">
      <c r="A77" s="1">
        <v>73</v>
      </c>
      <c r="B77" s="1">
        <v>58416</v>
      </c>
      <c r="C77" s="62" t="s">
        <v>963</v>
      </c>
      <c r="D77" s="1" t="s">
        <v>21</v>
      </c>
      <c r="E77" s="57" t="s">
        <v>964</v>
      </c>
      <c r="F77" s="1" t="s">
        <v>962</v>
      </c>
      <c r="G77" s="1">
        <f t="shared" si="2"/>
        <v>7</v>
      </c>
      <c r="H77" s="27"/>
      <c r="I77" s="7">
        <v>7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1"/>
      <c r="U77" s="7"/>
      <c r="V77" s="7"/>
      <c r="W77" s="1"/>
      <c r="X77" s="1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2"/>
    </row>
    <row r="78" spans="1:38" s="11" customFormat="1" ht="18" customHeight="1">
      <c r="A78" s="1">
        <v>74</v>
      </c>
      <c r="B78" s="1">
        <v>16466</v>
      </c>
      <c r="C78" s="62" t="s">
        <v>858</v>
      </c>
      <c r="D78" s="1" t="s">
        <v>21</v>
      </c>
      <c r="E78" s="57" t="s">
        <v>22</v>
      </c>
      <c r="F78" s="1" t="s">
        <v>263</v>
      </c>
      <c r="G78" s="1">
        <f t="shared" si="2"/>
        <v>5</v>
      </c>
      <c r="H78" s="27"/>
      <c r="I78" s="7">
        <v>5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1"/>
      <c r="U78" s="7"/>
      <c r="V78" s="7"/>
      <c r="W78" s="1"/>
      <c r="X78" s="1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2"/>
    </row>
    <row r="79" spans="1:38" s="11" customFormat="1" ht="18" customHeight="1">
      <c r="A79" s="1">
        <v>74</v>
      </c>
      <c r="B79" s="1">
        <v>59676</v>
      </c>
      <c r="C79" s="62" t="s">
        <v>965</v>
      </c>
      <c r="D79" s="1" t="s">
        <v>21</v>
      </c>
      <c r="E79" s="57" t="s">
        <v>966</v>
      </c>
      <c r="F79" s="1" t="s">
        <v>962</v>
      </c>
      <c r="G79" s="1">
        <f t="shared" si="2"/>
        <v>5</v>
      </c>
      <c r="H79" s="27"/>
      <c r="I79" s="7">
        <v>5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1"/>
      <c r="U79" s="7"/>
      <c r="V79" s="7"/>
      <c r="W79" s="1"/>
      <c r="X79" s="1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2"/>
    </row>
    <row r="80" spans="1:38" s="11" customFormat="1" ht="18" customHeight="1">
      <c r="A80" s="1">
        <v>74</v>
      </c>
      <c r="B80" s="1">
        <v>28276</v>
      </c>
      <c r="C80" s="62" t="s">
        <v>1109</v>
      </c>
      <c r="D80" s="1" t="s">
        <v>21</v>
      </c>
      <c r="E80" s="57" t="s">
        <v>1110</v>
      </c>
      <c r="F80" s="1" t="s">
        <v>38</v>
      </c>
      <c r="G80" s="1">
        <f t="shared" si="2"/>
        <v>5</v>
      </c>
      <c r="H80" s="27"/>
      <c r="I80" s="7">
        <v>5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1"/>
      <c r="U80" s="7"/>
      <c r="V80" s="7"/>
      <c r="W80" s="1"/>
      <c r="X80" s="1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2"/>
    </row>
    <row r="81" spans="1:38" s="11" customFormat="1" ht="18" customHeight="1">
      <c r="A81" s="1">
        <v>77</v>
      </c>
      <c r="B81" s="1">
        <v>58881</v>
      </c>
      <c r="C81" s="62" t="s">
        <v>88</v>
      </c>
      <c r="D81" s="1" t="s">
        <v>21</v>
      </c>
      <c r="E81" s="57" t="s">
        <v>22</v>
      </c>
      <c r="F81" s="1" t="s">
        <v>58</v>
      </c>
      <c r="G81" s="1">
        <f t="shared" si="2"/>
        <v>4</v>
      </c>
      <c r="H81" s="2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1"/>
      <c r="U81" s="7"/>
      <c r="V81" s="7"/>
      <c r="W81" s="1"/>
      <c r="X81" s="1"/>
      <c r="Y81" s="7"/>
      <c r="Z81" s="7"/>
      <c r="AA81" s="7"/>
      <c r="AB81" s="7"/>
      <c r="AC81" s="7">
        <v>4</v>
      </c>
      <c r="AD81" s="7"/>
      <c r="AE81" s="7"/>
      <c r="AF81" s="7"/>
      <c r="AG81" s="7"/>
      <c r="AH81" s="7"/>
      <c r="AI81" s="7"/>
      <c r="AJ81" s="7"/>
      <c r="AK81" s="7"/>
      <c r="AL81" s="32"/>
    </row>
    <row r="82" spans="1:38" s="11" customFormat="1" ht="18" customHeight="1">
      <c r="A82" s="1">
        <v>78</v>
      </c>
      <c r="B82" s="1">
        <v>56059</v>
      </c>
      <c r="C82" s="62" t="s">
        <v>859</v>
      </c>
      <c r="D82" s="1" t="s">
        <v>21</v>
      </c>
      <c r="E82" s="57" t="s">
        <v>720</v>
      </c>
      <c r="F82" s="1" t="s">
        <v>263</v>
      </c>
      <c r="G82" s="1">
        <f t="shared" si="2"/>
        <v>3</v>
      </c>
      <c r="H82" s="27"/>
      <c r="I82" s="7">
        <v>3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1"/>
      <c r="U82" s="7"/>
      <c r="V82" s="7"/>
      <c r="W82" s="1"/>
      <c r="X82" s="1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2"/>
    </row>
    <row r="83" spans="1:38" s="11" customFormat="1" ht="18" customHeight="1">
      <c r="A83" s="1">
        <v>78</v>
      </c>
      <c r="B83" s="1">
        <v>64942</v>
      </c>
      <c r="C83" s="62" t="s">
        <v>967</v>
      </c>
      <c r="D83" s="1" t="s">
        <v>21</v>
      </c>
      <c r="E83" s="57" t="s">
        <v>22</v>
      </c>
      <c r="F83" s="1" t="s">
        <v>962</v>
      </c>
      <c r="G83" s="1">
        <f t="shared" si="2"/>
        <v>3</v>
      </c>
      <c r="H83" s="27"/>
      <c r="I83" s="7">
        <v>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1"/>
      <c r="U83" s="7"/>
      <c r="V83" s="7"/>
      <c r="W83" s="1"/>
      <c r="X83" s="1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2"/>
    </row>
    <row r="84" spans="1:38" s="11" customFormat="1" ht="18" customHeight="1">
      <c r="A84" s="1">
        <v>78</v>
      </c>
      <c r="B84" s="1">
        <v>60712</v>
      </c>
      <c r="C84" s="62" t="s">
        <v>1013</v>
      </c>
      <c r="D84" s="1" t="s">
        <v>21</v>
      </c>
      <c r="E84" s="57" t="s">
        <v>1014</v>
      </c>
      <c r="F84" s="1" t="s">
        <v>1012</v>
      </c>
      <c r="G84" s="1">
        <f t="shared" si="2"/>
        <v>3</v>
      </c>
      <c r="H84" s="27"/>
      <c r="I84" s="7">
        <v>3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1"/>
      <c r="U84" s="7"/>
      <c r="V84" s="7"/>
      <c r="W84" s="1"/>
      <c r="X84" s="1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2"/>
    </row>
    <row r="85" spans="1:38" s="11" customFormat="1" ht="18" customHeight="1">
      <c r="A85" s="1">
        <v>78</v>
      </c>
      <c r="B85" s="1">
        <v>59889</v>
      </c>
      <c r="C85" s="62" t="s">
        <v>1111</v>
      </c>
      <c r="D85" s="1" t="s">
        <v>21</v>
      </c>
      <c r="E85" s="57" t="s">
        <v>1112</v>
      </c>
      <c r="F85" s="1" t="s">
        <v>38</v>
      </c>
      <c r="G85" s="1">
        <f t="shared" si="2"/>
        <v>3</v>
      </c>
      <c r="H85" s="27"/>
      <c r="I85" s="7">
        <v>3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1"/>
      <c r="U85" s="7"/>
      <c r="V85" s="7"/>
      <c r="W85" s="1"/>
      <c r="X85" s="1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2"/>
    </row>
    <row r="86" spans="1:38" s="11" customFormat="1" ht="18" customHeight="1">
      <c r="A86" s="1">
        <v>82</v>
      </c>
      <c r="B86" s="1">
        <v>63388</v>
      </c>
      <c r="C86" s="62" t="s">
        <v>90</v>
      </c>
      <c r="D86" s="1" t="s">
        <v>21</v>
      </c>
      <c r="E86" s="57" t="s">
        <v>91</v>
      </c>
      <c r="F86" s="1" t="s">
        <v>58</v>
      </c>
      <c r="G86" s="1">
        <f t="shared" si="2"/>
        <v>2</v>
      </c>
      <c r="H86" s="2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1"/>
      <c r="U86" s="7"/>
      <c r="V86" s="7"/>
      <c r="W86" s="1"/>
      <c r="X86" s="1"/>
      <c r="Y86" s="7"/>
      <c r="Z86" s="7"/>
      <c r="AA86" s="7"/>
      <c r="AB86" s="7"/>
      <c r="AC86" s="7">
        <v>2</v>
      </c>
      <c r="AD86" s="7"/>
      <c r="AE86" s="7"/>
      <c r="AF86" s="7"/>
      <c r="AG86" s="7"/>
      <c r="AH86" s="7"/>
      <c r="AI86" s="7"/>
      <c r="AJ86" s="7"/>
      <c r="AK86" s="7"/>
      <c r="AL86" s="32"/>
    </row>
    <row r="87" spans="1:38" s="11" customFormat="1" ht="18" customHeight="1">
      <c r="A87" s="1">
        <v>82</v>
      </c>
      <c r="B87" s="1">
        <v>60178</v>
      </c>
      <c r="C87" s="62" t="s">
        <v>1015</v>
      </c>
      <c r="D87" s="1" t="s">
        <v>21</v>
      </c>
      <c r="E87" s="57" t="s">
        <v>1011</v>
      </c>
      <c r="F87" s="1" t="s">
        <v>1012</v>
      </c>
      <c r="G87" s="1">
        <f t="shared" si="2"/>
        <v>2</v>
      </c>
      <c r="H87" s="27"/>
      <c r="I87" s="7">
        <v>2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1"/>
      <c r="U87" s="7"/>
      <c r="V87" s="7"/>
      <c r="W87" s="1"/>
      <c r="X87" s="1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2"/>
    </row>
    <row r="88" spans="1:38" s="11" customFormat="1" ht="18" customHeight="1">
      <c r="A88" s="1">
        <v>82</v>
      </c>
      <c r="B88" s="1">
        <v>32718</v>
      </c>
      <c r="C88" s="62" t="s">
        <v>1113</v>
      </c>
      <c r="D88" s="1" t="s">
        <v>21</v>
      </c>
      <c r="E88" s="57" t="s">
        <v>22</v>
      </c>
      <c r="F88" s="1" t="s">
        <v>38</v>
      </c>
      <c r="G88" s="1">
        <f t="shared" si="2"/>
        <v>2</v>
      </c>
      <c r="H88" s="27"/>
      <c r="I88" s="7">
        <v>2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1"/>
      <c r="U88" s="7"/>
      <c r="V88" s="7"/>
      <c r="W88" s="1"/>
      <c r="X88" s="1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2"/>
    </row>
    <row r="89" spans="1:38" s="11" customFormat="1" ht="18" customHeight="1">
      <c r="A89" s="1">
        <v>85</v>
      </c>
      <c r="B89" s="1">
        <v>62747</v>
      </c>
      <c r="C89" s="62" t="s">
        <v>92</v>
      </c>
      <c r="D89" s="1" t="s">
        <v>21</v>
      </c>
      <c r="E89" s="57" t="s">
        <v>22</v>
      </c>
      <c r="F89" s="1" t="s">
        <v>58</v>
      </c>
      <c r="G89" s="1">
        <f t="shared" si="2"/>
        <v>1</v>
      </c>
      <c r="H89" s="2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1"/>
      <c r="U89" s="7"/>
      <c r="V89" s="7"/>
      <c r="W89" s="1"/>
      <c r="X89" s="1"/>
      <c r="Y89" s="7"/>
      <c r="Z89" s="7"/>
      <c r="AA89" s="7"/>
      <c r="AB89" s="7"/>
      <c r="AC89" s="7">
        <v>1</v>
      </c>
      <c r="AD89" s="7"/>
      <c r="AE89" s="7"/>
      <c r="AF89" s="7"/>
      <c r="AG89" s="7"/>
      <c r="AH89" s="7"/>
      <c r="AI89" s="7"/>
      <c r="AJ89" s="7"/>
      <c r="AK89" s="7"/>
      <c r="AL89" s="32"/>
    </row>
    <row r="90" spans="1:38" s="11" customFormat="1" ht="18" customHeight="1">
      <c r="A90" s="1">
        <v>85</v>
      </c>
      <c r="B90" s="1">
        <v>48706</v>
      </c>
      <c r="C90" s="62" t="s">
        <v>940</v>
      </c>
      <c r="D90" s="1" t="s">
        <v>21</v>
      </c>
      <c r="E90" s="57" t="s">
        <v>22</v>
      </c>
      <c r="F90" s="1" t="s">
        <v>64</v>
      </c>
      <c r="G90" s="1">
        <f t="shared" si="2"/>
        <v>1</v>
      </c>
      <c r="H90" s="27"/>
      <c r="I90" s="7">
        <v>1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1"/>
      <c r="U90" s="7"/>
      <c r="V90" s="7"/>
      <c r="W90" s="1"/>
      <c r="X90" s="1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2"/>
    </row>
    <row r="91" spans="1:38" s="11" customFormat="1" ht="18" customHeight="1">
      <c r="A91" s="1">
        <v>85</v>
      </c>
      <c r="B91" s="1">
        <v>61665</v>
      </c>
      <c r="C91" s="62" t="s">
        <v>1016</v>
      </c>
      <c r="D91" s="1" t="s">
        <v>21</v>
      </c>
      <c r="E91" s="57" t="s">
        <v>1017</v>
      </c>
      <c r="F91" s="1" t="s">
        <v>1012</v>
      </c>
      <c r="G91" s="1">
        <f t="shared" si="2"/>
        <v>1</v>
      </c>
      <c r="H91" s="27"/>
      <c r="I91" s="7">
        <v>1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1"/>
      <c r="U91" s="7"/>
      <c r="V91" s="7"/>
      <c r="W91" s="1"/>
      <c r="X91" s="1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2"/>
    </row>
    <row r="92" spans="1:38" ht="6.9" customHeight="1">
      <c r="A92" s="34"/>
      <c r="B92" s="29"/>
      <c r="C92" s="65"/>
      <c r="D92" s="29"/>
      <c r="E92" s="58"/>
      <c r="F92" s="29"/>
      <c r="G92" s="37"/>
      <c r="H92" s="29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3"/>
    </row>
    <row r="93" spans="1:38" s="8" customFormat="1" ht="12.75" customHeight="1">
      <c r="A93" s="13"/>
      <c r="B93" s="14"/>
      <c r="C93" s="66"/>
      <c r="D93" s="14"/>
      <c r="E93" s="59"/>
      <c r="F93" s="14"/>
      <c r="G93" s="14"/>
      <c r="H93" s="14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</row>
  </sheetData>
  <sheetProtection algorithmName="SHA-512" hashValue="GpfOXStjgT+tsE0NeHuXnqBhmMGJb/n+7VGZiOctqYZC6kXNEpSjGe9/G7OlM/7BS3e7NK3rfiLP4bq/jTRCDg==" saltValue="fI3D8MUPp8UuYLip1rlRFg==" spinCount="100000" sheet="1" selectLockedCells="1" selectUnlockedCells="1"/>
  <sortState xmlns:xlrd2="http://schemas.microsoft.com/office/spreadsheetml/2017/richdata2" ref="B5:AK51">
    <sortCondition descending="1" ref="G5:G51"/>
  </sortState>
  <mergeCells count="31">
    <mergeCell ref="L1:L2"/>
    <mergeCell ref="K1:K2"/>
    <mergeCell ref="A2:G2"/>
    <mergeCell ref="AI1:AI2"/>
    <mergeCell ref="AH1:AH2"/>
    <mergeCell ref="AG1:AG2"/>
    <mergeCell ref="I1:I2"/>
    <mergeCell ref="AF1:AF2"/>
    <mergeCell ref="AE1:AE2"/>
    <mergeCell ref="AD1:AD2"/>
    <mergeCell ref="AC1:AC2"/>
    <mergeCell ref="AB1:AB2"/>
    <mergeCell ref="AA1:AA2"/>
    <mergeCell ref="T1:T2"/>
    <mergeCell ref="A1:G1"/>
    <mergeCell ref="J1:J2"/>
    <mergeCell ref="AJ1:AJ2"/>
    <mergeCell ref="AK1:AK2"/>
    <mergeCell ref="P1:P2"/>
    <mergeCell ref="W1:W2"/>
    <mergeCell ref="Y1:Y2"/>
    <mergeCell ref="X1:X2"/>
    <mergeCell ref="U1:U2"/>
    <mergeCell ref="S1:S2"/>
    <mergeCell ref="V1:V2"/>
    <mergeCell ref="M1:M2"/>
    <mergeCell ref="O1:O2"/>
    <mergeCell ref="N1:N2"/>
    <mergeCell ref="Z1:Z2"/>
    <mergeCell ref="R1:R2"/>
    <mergeCell ref="Q1:Q2"/>
  </mergeCells>
  <phoneticPr fontId="17" type="noConversion"/>
  <conditionalFormatting sqref="B1:C1048576">
    <cfRule type="duplicateValues" dxfId="230" priority="1"/>
    <cfRule type="duplicateValues" dxfId="229" priority="2"/>
    <cfRule type="duplicateValues" dxfId="228" priority="3"/>
    <cfRule type="duplicateValues" dxfId="227" priority="4"/>
    <cfRule type="duplicateValues" dxfId="226" priority="9"/>
    <cfRule type="duplicateValues" dxfId="225" priority="10"/>
  </conditionalFormatting>
  <conditionalFormatting sqref="B3:C3">
    <cfRule type="duplicateValues" dxfId="224" priority="11" stopIfTrue="1"/>
  </conditionalFormatting>
  <conditionalFormatting sqref="B5:C91">
    <cfRule type="duplicateValues" dxfId="223" priority="11403"/>
    <cfRule type="duplicateValues" dxfId="222" priority="11404" stopIfTrue="1"/>
    <cfRule type="duplicateValues" dxfId="221" priority="11405" stopIfTrue="1"/>
    <cfRule type="duplicateValues" dxfId="220" priority="11406" stopIfTrue="1"/>
  </conditionalFormatting>
  <conditionalFormatting sqref="B8:C8 B10:C93">
    <cfRule type="expression" dxfId="219" priority="11407" stopIfTrue="1">
      <formula>AND(COUNTIF($B$10:$C$93, B8)+COUNTIF($B$8:$C$8, B8)&gt;1,NOT(ISBLANK(B8)))</formula>
    </cfRule>
  </conditionalFormatting>
  <conditionalFormatting sqref="B8:C8 B10:C65560 B1:C2 B4:C4">
    <cfRule type="expression" dxfId="218" priority="11410" stopIfTrue="1">
      <formula>AND(COUNTIF($B$1:$C$2, B1)+COUNTIF($B$4:$C$4, B1)+COUNTIF($B$8:$C$65560,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L118"/>
  <sheetViews>
    <sheetView zoomScale="90" zoomScaleNormal="90" workbookViewId="0">
      <selection activeCell="A2" sqref="A2:G2"/>
    </sheetView>
  </sheetViews>
  <sheetFormatPr defaultColWidth="9.08984375" defaultRowHeight="14"/>
  <cols>
    <col min="1" max="1" width="6.453125" style="9" customWidth="1"/>
    <col min="2" max="2" width="9.90625" style="2" bestFit="1" customWidth="1"/>
    <col min="3" max="3" width="48.81640625" style="3" customWidth="1"/>
    <col min="4" max="4" width="6.1796875" style="2" customWidth="1"/>
    <col min="5" max="5" width="43.36328125" style="61" customWidth="1"/>
    <col min="6" max="6" width="6.36328125" style="2" customWidth="1"/>
    <col min="7" max="7" width="6.54296875" style="2" bestFit="1" customWidth="1"/>
    <col min="8" max="8" width="1" style="2" customWidth="1"/>
    <col min="9" max="9" width="5" style="12" customWidth="1"/>
    <col min="10" max="10" width="6.08984375" style="12" customWidth="1"/>
    <col min="11" max="17" width="6.36328125" style="12" customWidth="1"/>
    <col min="18" max="18" width="6.81640625" style="12" bestFit="1" customWidth="1"/>
    <col min="19" max="23" width="6.36328125" style="12" customWidth="1"/>
    <col min="24" max="24" width="6.36328125" style="11" customWidth="1"/>
    <col min="25" max="26" width="6.36328125" style="12" customWidth="1"/>
    <col min="27" max="28" width="6.81640625" style="12" bestFit="1" customWidth="1"/>
    <col min="29" max="34" width="6.90625" style="12" bestFit="1" customWidth="1"/>
    <col min="35" max="37" width="6.36328125" style="12" customWidth="1"/>
    <col min="38" max="38" width="1" style="3" customWidth="1"/>
    <col min="39" max="16384" width="9.08984375" style="3"/>
  </cols>
  <sheetData>
    <row r="1" spans="1:38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2" t="s">
        <v>702</v>
      </c>
      <c r="O1" s="74" t="s">
        <v>677</v>
      </c>
      <c r="P1" s="72" t="s">
        <v>622</v>
      </c>
      <c r="Q1" s="76" t="s">
        <v>621</v>
      </c>
      <c r="R1" s="76" t="s">
        <v>620</v>
      </c>
      <c r="S1" s="76" t="s">
        <v>619</v>
      </c>
      <c r="T1" s="76" t="s">
        <v>618</v>
      </c>
      <c r="U1" s="79" t="s">
        <v>617</v>
      </c>
      <c r="V1" s="74" t="s">
        <v>591</v>
      </c>
      <c r="W1" s="76" t="s">
        <v>631</v>
      </c>
      <c r="X1" s="76" t="s">
        <v>506</v>
      </c>
      <c r="Y1" s="74" t="s">
        <v>0</v>
      </c>
      <c r="Z1" s="74" t="s">
        <v>1</v>
      </c>
      <c r="AA1" s="74" t="s">
        <v>2</v>
      </c>
      <c r="AB1" s="74" t="s">
        <v>3</v>
      </c>
      <c r="AC1" s="74" t="s">
        <v>4</v>
      </c>
      <c r="AD1" s="74" t="s">
        <v>5</v>
      </c>
      <c r="AE1" s="74" t="s">
        <v>6</v>
      </c>
      <c r="AF1" s="74" t="s">
        <v>7</v>
      </c>
      <c r="AG1" s="74" t="s">
        <v>8</v>
      </c>
      <c r="AH1" s="74" t="s">
        <v>759</v>
      </c>
      <c r="AI1" s="77" t="s">
        <v>629</v>
      </c>
      <c r="AJ1" s="77" t="s">
        <v>10</v>
      </c>
      <c r="AK1" s="74" t="s">
        <v>11</v>
      </c>
      <c r="AL1" s="23"/>
    </row>
    <row r="2" spans="1:38" s="4" customFormat="1" ht="135.65" customHeight="1">
      <c r="A2" s="83" t="s">
        <v>1138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3"/>
      <c r="O2" s="75"/>
      <c r="P2" s="72"/>
      <c r="Q2" s="73"/>
      <c r="R2" s="73"/>
      <c r="S2" s="73"/>
      <c r="T2" s="73"/>
      <c r="U2" s="80"/>
      <c r="V2" s="75"/>
      <c r="W2" s="73"/>
      <c r="X2" s="73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8"/>
      <c r="AK2" s="75"/>
      <c r="AL2" s="30"/>
    </row>
    <row r="3" spans="1:38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45955</v>
      </c>
      <c r="L3" s="16">
        <v>45941</v>
      </c>
      <c r="M3" s="16">
        <v>45928</v>
      </c>
      <c r="N3" s="16">
        <v>45927</v>
      </c>
      <c r="O3" s="16">
        <v>45921</v>
      </c>
      <c r="P3" s="16">
        <v>45921</v>
      </c>
      <c r="Q3" s="16">
        <v>45921</v>
      </c>
      <c r="R3" s="40">
        <v>45878</v>
      </c>
      <c r="S3" s="16">
        <v>45865</v>
      </c>
      <c r="T3" s="40">
        <v>45858</v>
      </c>
      <c r="U3" s="40">
        <v>45851</v>
      </c>
      <c r="V3" s="16">
        <v>45844</v>
      </c>
      <c r="W3" s="40">
        <v>45843</v>
      </c>
      <c r="X3" s="40">
        <v>45836</v>
      </c>
      <c r="Y3" s="16">
        <v>45816</v>
      </c>
      <c r="Z3" s="16">
        <v>45815</v>
      </c>
      <c r="AA3" s="16">
        <v>45794</v>
      </c>
      <c r="AB3" s="16">
        <v>45794</v>
      </c>
      <c r="AC3" s="16">
        <v>45746</v>
      </c>
      <c r="AD3" s="16">
        <v>45744</v>
      </c>
      <c r="AE3" s="16">
        <v>45739</v>
      </c>
      <c r="AF3" s="16">
        <v>45738</v>
      </c>
      <c r="AG3" s="16">
        <v>45731</v>
      </c>
      <c r="AH3" s="16">
        <v>45724</v>
      </c>
      <c r="AI3" s="16">
        <v>45711</v>
      </c>
      <c r="AJ3" s="16">
        <v>45710</v>
      </c>
      <c r="AK3" s="16">
        <v>45704</v>
      </c>
      <c r="AL3" s="30"/>
    </row>
    <row r="4" spans="1:38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41" t="s">
        <v>18</v>
      </c>
      <c r="O4" s="18" t="s">
        <v>18</v>
      </c>
      <c r="P4" s="41" t="s">
        <v>17</v>
      </c>
      <c r="Q4" s="45" t="s">
        <v>17</v>
      </c>
      <c r="R4" s="41" t="s">
        <v>18</v>
      </c>
      <c r="S4" s="41" t="s">
        <v>18</v>
      </c>
      <c r="T4" s="41" t="s">
        <v>18</v>
      </c>
      <c r="U4" s="41" t="s">
        <v>17</v>
      </c>
      <c r="V4" s="18" t="s">
        <v>19</v>
      </c>
      <c r="W4" s="41" t="s">
        <v>17</v>
      </c>
      <c r="X4" s="41" t="s">
        <v>507</v>
      </c>
      <c r="Y4" s="18" t="s">
        <v>17</v>
      </c>
      <c r="Z4" s="18" t="s">
        <v>18</v>
      </c>
      <c r="AA4" s="18" t="s">
        <v>17</v>
      </c>
      <c r="AB4" s="18" t="s">
        <v>17</v>
      </c>
      <c r="AC4" s="18" t="s">
        <v>18</v>
      </c>
      <c r="AD4" s="18" t="s">
        <v>17</v>
      </c>
      <c r="AE4" s="18" t="s">
        <v>17</v>
      </c>
      <c r="AF4" s="18" t="s">
        <v>19</v>
      </c>
      <c r="AG4" s="18" t="s">
        <v>17</v>
      </c>
      <c r="AH4" s="18" t="s">
        <v>17</v>
      </c>
      <c r="AI4" s="18" t="s">
        <v>18</v>
      </c>
      <c r="AJ4" s="18" t="s">
        <v>19</v>
      </c>
      <c r="AK4" s="18" t="s">
        <v>18</v>
      </c>
      <c r="AL4" s="31"/>
    </row>
    <row r="5" spans="1:38" s="11" customFormat="1" ht="18" customHeight="1">
      <c r="A5" s="1">
        <v>1</v>
      </c>
      <c r="B5" s="1">
        <v>8606</v>
      </c>
      <c r="C5" s="5" t="s">
        <v>93</v>
      </c>
      <c r="D5" s="1" t="s">
        <v>94</v>
      </c>
      <c r="E5" s="57" t="s">
        <v>22</v>
      </c>
      <c r="F5" s="1" t="s">
        <v>23</v>
      </c>
      <c r="G5" s="1">
        <f t="shared" ref="G5:G36" si="0">SUM(I5:AK5)</f>
        <v>910</v>
      </c>
      <c r="H5" s="27"/>
      <c r="I5" s="7"/>
      <c r="J5" s="7"/>
      <c r="K5" s="7"/>
      <c r="L5" s="1">
        <v>90</v>
      </c>
      <c r="M5" s="7">
        <v>47.5</v>
      </c>
      <c r="N5" s="7"/>
      <c r="O5" s="7"/>
      <c r="P5" s="7"/>
      <c r="Q5" s="7">
        <v>47.5</v>
      </c>
      <c r="R5" s="7"/>
      <c r="S5" s="7"/>
      <c r="T5" s="7"/>
      <c r="U5" s="7"/>
      <c r="V5" s="1"/>
      <c r="W5" s="1">
        <v>45</v>
      </c>
      <c r="X5" s="1">
        <v>140</v>
      </c>
      <c r="Y5" s="7">
        <v>90</v>
      </c>
      <c r="Z5" s="7"/>
      <c r="AA5" s="7">
        <v>95</v>
      </c>
      <c r="AB5" s="7">
        <v>85</v>
      </c>
      <c r="AC5" s="7"/>
      <c r="AD5" s="7">
        <v>85</v>
      </c>
      <c r="AE5" s="7"/>
      <c r="AF5" s="7"/>
      <c r="AG5" s="7">
        <v>90</v>
      </c>
      <c r="AH5" s="7">
        <v>95</v>
      </c>
      <c r="AI5" s="7"/>
      <c r="AJ5" s="7"/>
      <c r="AK5" s="7"/>
      <c r="AL5" s="28"/>
    </row>
    <row r="6" spans="1:38" s="11" customFormat="1" ht="18" customHeight="1">
      <c r="A6" s="1">
        <v>2</v>
      </c>
      <c r="B6" s="1">
        <v>46891</v>
      </c>
      <c r="C6" s="5" t="s">
        <v>95</v>
      </c>
      <c r="D6" s="1" t="s">
        <v>94</v>
      </c>
      <c r="E6" s="57" t="s">
        <v>22</v>
      </c>
      <c r="F6" s="1" t="s">
        <v>23</v>
      </c>
      <c r="G6" s="1">
        <f t="shared" si="0"/>
        <v>805</v>
      </c>
      <c r="H6" s="27"/>
      <c r="I6" s="7"/>
      <c r="J6" s="7"/>
      <c r="K6" s="7"/>
      <c r="L6" s="1">
        <v>95</v>
      </c>
      <c r="M6" s="7">
        <v>50</v>
      </c>
      <c r="N6" s="7"/>
      <c r="O6" s="7"/>
      <c r="P6" s="7"/>
      <c r="Q6" s="7"/>
      <c r="R6" s="7"/>
      <c r="S6" s="7"/>
      <c r="T6" s="7"/>
      <c r="U6" s="7"/>
      <c r="V6" s="1"/>
      <c r="W6" s="1">
        <v>50</v>
      </c>
      <c r="X6" s="1">
        <v>230</v>
      </c>
      <c r="Y6" s="7">
        <v>100</v>
      </c>
      <c r="Z6" s="7"/>
      <c r="AA6" s="7"/>
      <c r="AB6" s="7">
        <v>100</v>
      </c>
      <c r="AC6" s="7"/>
      <c r="AD6" s="7">
        <v>80</v>
      </c>
      <c r="AE6" s="7"/>
      <c r="AF6" s="7"/>
      <c r="AG6" s="7"/>
      <c r="AH6" s="7">
        <v>100</v>
      </c>
      <c r="AI6" s="7"/>
      <c r="AJ6" s="7"/>
      <c r="AK6" s="7"/>
      <c r="AL6" s="32"/>
    </row>
    <row r="7" spans="1:38" s="11" customFormat="1" ht="18" customHeight="1">
      <c r="A7" s="1">
        <v>3</v>
      </c>
      <c r="B7" s="1">
        <v>48393</v>
      </c>
      <c r="C7" s="5" t="s">
        <v>96</v>
      </c>
      <c r="D7" s="1" t="s">
        <v>94</v>
      </c>
      <c r="E7" s="57" t="s">
        <v>22</v>
      </c>
      <c r="F7" s="1" t="s">
        <v>23</v>
      </c>
      <c r="G7" s="1">
        <f t="shared" si="0"/>
        <v>645</v>
      </c>
      <c r="H7" s="27"/>
      <c r="I7" s="7"/>
      <c r="J7" s="7"/>
      <c r="K7" s="7"/>
      <c r="L7" s="1">
        <v>80</v>
      </c>
      <c r="M7" s="7">
        <v>42.5</v>
      </c>
      <c r="N7" s="7"/>
      <c r="O7" s="7"/>
      <c r="P7" s="7"/>
      <c r="Q7" s="7">
        <v>50</v>
      </c>
      <c r="R7" s="7"/>
      <c r="S7" s="7"/>
      <c r="T7" s="7"/>
      <c r="U7" s="7"/>
      <c r="V7" s="1"/>
      <c r="W7" s="1">
        <v>47.5</v>
      </c>
      <c r="X7" s="1">
        <v>90</v>
      </c>
      <c r="Y7" s="7">
        <v>85</v>
      </c>
      <c r="Z7" s="7"/>
      <c r="AA7" s="7">
        <v>90</v>
      </c>
      <c r="AB7" s="7">
        <v>90</v>
      </c>
      <c r="AC7" s="7"/>
      <c r="AD7" s="7">
        <v>70</v>
      </c>
      <c r="AE7" s="7"/>
      <c r="AF7" s="7"/>
      <c r="AG7" s="7"/>
      <c r="AH7" s="7"/>
      <c r="AI7" s="7"/>
      <c r="AJ7" s="7"/>
      <c r="AK7" s="7"/>
      <c r="AL7" s="28"/>
    </row>
    <row r="8" spans="1:38" s="11" customFormat="1" ht="18" customHeight="1">
      <c r="A8" s="1">
        <v>4</v>
      </c>
      <c r="B8" s="1">
        <v>54056</v>
      </c>
      <c r="C8" s="5" t="s">
        <v>100</v>
      </c>
      <c r="D8" s="1" t="s">
        <v>94</v>
      </c>
      <c r="E8" s="57" t="s">
        <v>22</v>
      </c>
      <c r="F8" s="1" t="s">
        <v>23</v>
      </c>
      <c r="G8" s="1">
        <f t="shared" si="0"/>
        <v>515</v>
      </c>
      <c r="H8" s="27"/>
      <c r="I8" s="7"/>
      <c r="J8" s="7"/>
      <c r="K8" s="7"/>
      <c r="L8" s="1">
        <v>100</v>
      </c>
      <c r="M8" s="7"/>
      <c r="N8" s="7"/>
      <c r="O8" s="7"/>
      <c r="P8" s="7"/>
      <c r="Q8" s="7"/>
      <c r="R8" s="7"/>
      <c r="S8" s="7"/>
      <c r="T8" s="7"/>
      <c r="U8" s="7"/>
      <c r="V8" s="1"/>
      <c r="W8" s="1"/>
      <c r="X8" s="1">
        <v>215</v>
      </c>
      <c r="Y8" s="7"/>
      <c r="Z8" s="7"/>
      <c r="AA8" s="7">
        <v>100</v>
      </c>
      <c r="AB8" s="7"/>
      <c r="AC8" s="7"/>
      <c r="AD8" s="7"/>
      <c r="AE8" s="7"/>
      <c r="AF8" s="7"/>
      <c r="AG8" s="7">
        <v>100</v>
      </c>
      <c r="AH8" s="7"/>
      <c r="AI8" s="7"/>
      <c r="AJ8" s="7"/>
      <c r="AK8" s="7"/>
      <c r="AL8" s="32"/>
    </row>
    <row r="9" spans="1:38" s="11" customFormat="1" ht="18" customHeight="1">
      <c r="A9" s="1">
        <v>5</v>
      </c>
      <c r="B9" s="1">
        <v>10698</v>
      </c>
      <c r="C9" s="5" t="s">
        <v>513</v>
      </c>
      <c r="D9" s="1" t="s">
        <v>94</v>
      </c>
      <c r="E9" s="57" t="s">
        <v>22</v>
      </c>
      <c r="F9" s="1" t="s">
        <v>263</v>
      </c>
      <c r="G9" s="1">
        <f t="shared" si="0"/>
        <v>400</v>
      </c>
      <c r="H9" s="27"/>
      <c r="I9" s="7"/>
      <c r="J9" s="7"/>
      <c r="K9" s="7">
        <v>100</v>
      </c>
      <c r="L9" s="1"/>
      <c r="M9" s="7"/>
      <c r="N9" s="7"/>
      <c r="O9" s="7"/>
      <c r="P9" s="7"/>
      <c r="Q9" s="7"/>
      <c r="R9" s="7"/>
      <c r="S9" s="7"/>
      <c r="T9" s="7"/>
      <c r="U9" s="7"/>
      <c r="V9" s="1"/>
      <c r="W9" s="1"/>
      <c r="X9" s="1">
        <v>300</v>
      </c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32"/>
    </row>
    <row r="10" spans="1:38" s="11" customFormat="1" ht="18" customHeight="1">
      <c r="A10" s="1">
        <v>6</v>
      </c>
      <c r="B10" s="1">
        <v>54475</v>
      </c>
      <c r="C10" s="5" t="s">
        <v>102</v>
      </c>
      <c r="D10" s="1" t="s">
        <v>94</v>
      </c>
      <c r="E10" s="57" t="s">
        <v>22</v>
      </c>
      <c r="F10" s="1" t="s">
        <v>23</v>
      </c>
      <c r="G10" s="1">
        <f t="shared" si="0"/>
        <v>390</v>
      </c>
      <c r="H10" s="27"/>
      <c r="I10" s="7"/>
      <c r="J10" s="7"/>
      <c r="K10" s="7"/>
      <c r="L10" s="1"/>
      <c r="M10" s="7"/>
      <c r="N10" s="7"/>
      <c r="O10" s="7"/>
      <c r="P10" s="7"/>
      <c r="Q10" s="7"/>
      <c r="R10" s="7"/>
      <c r="S10" s="7"/>
      <c r="T10" s="7"/>
      <c r="U10" s="7"/>
      <c r="V10" s="1"/>
      <c r="W10" s="1"/>
      <c r="X10" s="1">
        <v>200</v>
      </c>
      <c r="Y10" s="7"/>
      <c r="Z10" s="7"/>
      <c r="AA10" s="7"/>
      <c r="AB10" s="7">
        <v>95</v>
      </c>
      <c r="AC10" s="7"/>
      <c r="AD10" s="7">
        <v>95</v>
      </c>
      <c r="AE10" s="7"/>
      <c r="AF10" s="7"/>
      <c r="AG10" s="7"/>
      <c r="AH10" s="7"/>
      <c r="AI10" s="7"/>
      <c r="AJ10" s="7"/>
      <c r="AK10" s="7"/>
      <c r="AL10" s="32"/>
    </row>
    <row r="11" spans="1:38" s="11" customFormat="1" ht="18" customHeight="1">
      <c r="A11" s="1">
        <v>7</v>
      </c>
      <c r="B11" s="21">
        <v>11113</v>
      </c>
      <c r="C11" s="22" t="s">
        <v>98</v>
      </c>
      <c r="D11" s="1" t="s">
        <v>94</v>
      </c>
      <c r="E11" s="57" t="s">
        <v>22</v>
      </c>
      <c r="F11" s="1" t="s">
        <v>23</v>
      </c>
      <c r="G11" s="1">
        <f t="shared" si="0"/>
        <v>367.5</v>
      </c>
      <c r="H11" s="27"/>
      <c r="I11" s="39"/>
      <c r="J11" s="39"/>
      <c r="K11" s="39"/>
      <c r="L11" s="1"/>
      <c r="M11" s="39"/>
      <c r="N11" s="39"/>
      <c r="O11" s="39"/>
      <c r="P11" s="39"/>
      <c r="Q11" s="39"/>
      <c r="R11" s="39"/>
      <c r="S11" s="39"/>
      <c r="T11" s="39"/>
      <c r="U11" s="39">
        <v>47.5</v>
      </c>
      <c r="V11" s="21"/>
      <c r="W11" s="21"/>
      <c r="X11" s="21">
        <v>50</v>
      </c>
      <c r="Y11" s="39">
        <v>70</v>
      </c>
      <c r="Z11" s="39"/>
      <c r="AA11" s="39">
        <v>75</v>
      </c>
      <c r="AB11" s="39"/>
      <c r="AC11" s="39"/>
      <c r="AD11" s="39">
        <v>45</v>
      </c>
      <c r="AE11" s="39"/>
      <c r="AF11" s="39"/>
      <c r="AG11" s="39">
        <v>80</v>
      </c>
      <c r="AH11" s="39"/>
      <c r="AI11" s="39"/>
      <c r="AJ11" s="39"/>
      <c r="AK11" s="39"/>
      <c r="AL11" s="28"/>
    </row>
    <row r="12" spans="1:38" s="11" customFormat="1" ht="18" customHeight="1">
      <c r="A12" s="1">
        <v>8</v>
      </c>
      <c r="B12" s="1">
        <v>41195</v>
      </c>
      <c r="C12" s="5" t="s">
        <v>97</v>
      </c>
      <c r="D12" s="1" t="s">
        <v>94</v>
      </c>
      <c r="E12" s="57" t="s">
        <v>22</v>
      </c>
      <c r="F12" s="1" t="s">
        <v>23</v>
      </c>
      <c r="G12" s="1">
        <f t="shared" si="0"/>
        <v>325</v>
      </c>
      <c r="H12" s="27"/>
      <c r="I12" s="7"/>
      <c r="J12" s="7"/>
      <c r="K12" s="7"/>
      <c r="L12" s="1"/>
      <c r="M12" s="7">
        <v>45</v>
      </c>
      <c r="N12" s="7"/>
      <c r="O12" s="7"/>
      <c r="P12" s="7"/>
      <c r="Q12" s="7"/>
      <c r="R12" s="7"/>
      <c r="S12" s="7"/>
      <c r="T12" s="7"/>
      <c r="U12" s="7"/>
      <c r="V12" s="1"/>
      <c r="W12" s="1"/>
      <c r="X12" s="1"/>
      <c r="Y12" s="7">
        <v>95</v>
      </c>
      <c r="Z12" s="7"/>
      <c r="AA12" s="7"/>
      <c r="AB12" s="7"/>
      <c r="AC12" s="7"/>
      <c r="AD12" s="7">
        <v>90</v>
      </c>
      <c r="AE12" s="7"/>
      <c r="AF12" s="7"/>
      <c r="AG12" s="7">
        <v>95</v>
      </c>
      <c r="AH12" s="7"/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63727</v>
      </c>
      <c r="C13" s="5" t="s">
        <v>99</v>
      </c>
      <c r="D13" s="1" t="s">
        <v>94</v>
      </c>
      <c r="E13" s="57" t="s">
        <v>22</v>
      </c>
      <c r="F13" s="1" t="s">
        <v>23</v>
      </c>
      <c r="G13" s="1">
        <f t="shared" si="0"/>
        <v>305</v>
      </c>
      <c r="H13" s="27"/>
      <c r="I13" s="7"/>
      <c r="J13" s="7"/>
      <c r="K13" s="7"/>
      <c r="L13" s="1"/>
      <c r="M13" s="7"/>
      <c r="N13" s="7"/>
      <c r="O13" s="7"/>
      <c r="P13" s="7"/>
      <c r="Q13" s="7"/>
      <c r="R13" s="7"/>
      <c r="S13" s="7"/>
      <c r="T13" s="7"/>
      <c r="U13" s="7"/>
      <c r="V13" s="1"/>
      <c r="W13" s="1"/>
      <c r="X13" s="1">
        <v>70</v>
      </c>
      <c r="Y13" s="7">
        <v>75</v>
      </c>
      <c r="Z13" s="7"/>
      <c r="AA13" s="7"/>
      <c r="AB13" s="7">
        <v>80</v>
      </c>
      <c r="AC13" s="7"/>
      <c r="AD13" s="7"/>
      <c r="AE13" s="7"/>
      <c r="AF13" s="7"/>
      <c r="AG13" s="7"/>
      <c r="AH13" s="7">
        <v>80</v>
      </c>
      <c r="AI13" s="7"/>
      <c r="AJ13" s="7"/>
      <c r="AK13" s="7"/>
      <c r="AL13" s="28"/>
    </row>
    <row r="14" spans="1:38" s="11" customFormat="1" ht="18" customHeight="1">
      <c r="A14" s="1">
        <v>10</v>
      </c>
      <c r="B14" s="1">
        <v>12984</v>
      </c>
      <c r="C14" s="5" t="s">
        <v>107</v>
      </c>
      <c r="D14" s="1" t="s">
        <v>94</v>
      </c>
      <c r="E14" s="57" t="s">
        <v>22</v>
      </c>
      <c r="F14" s="1" t="s">
        <v>50</v>
      </c>
      <c r="G14" s="1">
        <f t="shared" si="0"/>
        <v>280</v>
      </c>
      <c r="H14" s="27"/>
      <c r="I14" s="7"/>
      <c r="J14" s="7"/>
      <c r="K14" s="7"/>
      <c r="L14" s="1"/>
      <c r="M14" s="7"/>
      <c r="N14" s="7"/>
      <c r="O14" s="7"/>
      <c r="P14" s="7"/>
      <c r="Q14" s="7"/>
      <c r="R14" s="7"/>
      <c r="S14" s="7"/>
      <c r="T14" s="7"/>
      <c r="U14" s="7"/>
      <c r="V14" s="1"/>
      <c r="W14" s="1"/>
      <c r="X14" s="1">
        <v>180</v>
      </c>
      <c r="Y14" s="7"/>
      <c r="Z14" s="7"/>
      <c r="AA14" s="7"/>
      <c r="AB14" s="7"/>
      <c r="AC14" s="7"/>
      <c r="AD14" s="7">
        <v>100</v>
      </c>
      <c r="AE14" s="7"/>
      <c r="AF14" s="7"/>
      <c r="AG14" s="7"/>
      <c r="AH14" s="7"/>
      <c r="AI14" s="7"/>
      <c r="AJ14" s="7"/>
      <c r="AK14" s="7"/>
      <c r="AL14" s="28"/>
    </row>
    <row r="15" spans="1:38" s="11" customFormat="1" ht="18" customHeight="1">
      <c r="A15" s="1">
        <v>11</v>
      </c>
      <c r="B15" s="1">
        <v>29011</v>
      </c>
      <c r="C15" s="5" t="s">
        <v>127</v>
      </c>
      <c r="D15" s="1" t="s">
        <v>94</v>
      </c>
      <c r="E15" s="57" t="s">
        <v>22</v>
      </c>
      <c r="F15" s="1" t="s">
        <v>68</v>
      </c>
      <c r="G15" s="1">
        <f t="shared" si="0"/>
        <v>275</v>
      </c>
      <c r="H15" s="27"/>
      <c r="I15" s="7"/>
      <c r="J15" s="7"/>
      <c r="K15" s="7"/>
      <c r="L15" s="1"/>
      <c r="M15" s="7"/>
      <c r="N15" s="7"/>
      <c r="O15" s="7"/>
      <c r="P15" s="7"/>
      <c r="Q15" s="7"/>
      <c r="R15" s="7"/>
      <c r="S15" s="7"/>
      <c r="T15" s="7"/>
      <c r="U15" s="7"/>
      <c r="V15" s="1"/>
      <c r="W15" s="1"/>
      <c r="X15" s="1">
        <v>250</v>
      </c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>
        <v>25</v>
      </c>
      <c r="AJ15" s="7"/>
      <c r="AK15" s="7"/>
      <c r="AL15" s="28"/>
    </row>
    <row r="16" spans="1:38" s="11" customFormat="1" ht="18" customHeight="1">
      <c r="A16" s="1">
        <v>12</v>
      </c>
      <c r="B16" s="1">
        <v>44010</v>
      </c>
      <c r="C16" s="42" t="s">
        <v>518</v>
      </c>
      <c r="D16" s="1" t="s">
        <v>94</v>
      </c>
      <c r="E16" s="57" t="s">
        <v>22</v>
      </c>
      <c r="F16" s="1" t="s">
        <v>33</v>
      </c>
      <c r="G16" s="1">
        <f t="shared" si="0"/>
        <v>250</v>
      </c>
      <c r="H16" s="27"/>
      <c r="I16" s="7">
        <v>10</v>
      </c>
      <c r="J16" s="7"/>
      <c r="K16" s="7"/>
      <c r="L16" s="1"/>
      <c r="M16" s="7"/>
      <c r="N16" s="7"/>
      <c r="O16" s="7"/>
      <c r="P16" s="7">
        <v>95</v>
      </c>
      <c r="Q16" s="7"/>
      <c r="R16" s="7"/>
      <c r="S16" s="7"/>
      <c r="T16" s="7"/>
      <c r="U16" s="7"/>
      <c r="V16" s="1">
        <v>35</v>
      </c>
      <c r="W16" s="1"/>
      <c r="X16" s="1">
        <v>110</v>
      </c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28"/>
    </row>
    <row r="17" spans="1:38" s="11" customFormat="1" ht="18" customHeight="1">
      <c r="A17" s="1">
        <v>13</v>
      </c>
      <c r="B17" s="1">
        <v>40073</v>
      </c>
      <c r="C17" s="5" t="s">
        <v>519</v>
      </c>
      <c r="D17" s="1" t="s">
        <v>94</v>
      </c>
      <c r="E17" s="57" t="s">
        <v>22</v>
      </c>
      <c r="F17" s="1" t="s">
        <v>33</v>
      </c>
      <c r="G17" s="1">
        <f t="shared" si="0"/>
        <v>243</v>
      </c>
      <c r="H17" s="27"/>
      <c r="I17" s="7">
        <v>3</v>
      </c>
      <c r="J17" s="7"/>
      <c r="K17" s="7"/>
      <c r="L17" s="1"/>
      <c r="M17" s="7"/>
      <c r="N17" s="7"/>
      <c r="O17" s="7"/>
      <c r="P17" s="7">
        <v>100</v>
      </c>
      <c r="Q17" s="7"/>
      <c r="R17" s="7"/>
      <c r="S17" s="7"/>
      <c r="T17" s="7"/>
      <c r="U17" s="7"/>
      <c r="V17" s="1">
        <v>40</v>
      </c>
      <c r="W17" s="1"/>
      <c r="X17" s="1">
        <v>100</v>
      </c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28"/>
    </row>
    <row r="18" spans="1:38" s="11" customFormat="1" ht="18" customHeight="1">
      <c r="A18" s="1">
        <v>14</v>
      </c>
      <c r="B18" s="1">
        <v>43535</v>
      </c>
      <c r="C18" s="5" t="s">
        <v>101</v>
      </c>
      <c r="D18" s="1" t="s">
        <v>94</v>
      </c>
      <c r="E18" s="57" t="s">
        <v>22</v>
      </c>
      <c r="F18" s="1" t="s">
        <v>36</v>
      </c>
      <c r="G18" s="1">
        <f t="shared" si="0"/>
        <v>222.5</v>
      </c>
      <c r="H18" s="27"/>
      <c r="I18" s="7">
        <v>5</v>
      </c>
      <c r="J18" s="7"/>
      <c r="K18" s="7"/>
      <c r="L18" s="1"/>
      <c r="M18" s="7"/>
      <c r="N18" s="7"/>
      <c r="O18" s="7"/>
      <c r="P18" s="7"/>
      <c r="Q18" s="7"/>
      <c r="R18" s="7"/>
      <c r="S18" s="7"/>
      <c r="T18" s="7"/>
      <c r="U18" s="7"/>
      <c r="V18" s="1"/>
      <c r="W18" s="1"/>
      <c r="X18" s="1">
        <v>20</v>
      </c>
      <c r="Y18" s="7"/>
      <c r="Z18" s="7"/>
      <c r="AA18" s="7"/>
      <c r="AB18" s="7">
        <v>75</v>
      </c>
      <c r="AC18" s="7"/>
      <c r="AD18" s="7"/>
      <c r="AE18" s="7">
        <f>95/2</f>
        <v>47.5</v>
      </c>
      <c r="AF18" s="7"/>
      <c r="AG18" s="7"/>
      <c r="AH18" s="7">
        <v>75</v>
      </c>
      <c r="AI18" s="7"/>
      <c r="AJ18" s="7"/>
      <c r="AK18" s="7"/>
      <c r="AL18" s="28"/>
    </row>
    <row r="19" spans="1:38" s="11" customFormat="1" ht="18" customHeight="1">
      <c r="A19" s="1">
        <v>15</v>
      </c>
      <c r="B19" s="1">
        <v>42153</v>
      </c>
      <c r="C19" s="42" t="s">
        <v>515</v>
      </c>
      <c r="D19" s="1" t="s">
        <v>94</v>
      </c>
      <c r="E19" s="57" t="s">
        <v>516</v>
      </c>
      <c r="F19" s="1" t="s">
        <v>64</v>
      </c>
      <c r="G19" s="1">
        <f t="shared" si="0"/>
        <v>194.5</v>
      </c>
      <c r="H19" s="27"/>
      <c r="I19" s="7">
        <v>7</v>
      </c>
      <c r="J19" s="7"/>
      <c r="K19" s="7"/>
      <c r="L19" s="1"/>
      <c r="M19" s="7"/>
      <c r="N19" s="7"/>
      <c r="O19" s="7">
        <v>25</v>
      </c>
      <c r="P19" s="7"/>
      <c r="Q19" s="7"/>
      <c r="R19" s="7"/>
      <c r="S19" s="7">
        <v>12.5</v>
      </c>
      <c r="T19" s="7"/>
      <c r="U19" s="7"/>
      <c r="V19" s="1"/>
      <c r="W19" s="1"/>
      <c r="X19" s="1">
        <v>150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28"/>
    </row>
    <row r="20" spans="1:38" s="11" customFormat="1" ht="18" customHeight="1">
      <c r="A20" s="1">
        <v>16</v>
      </c>
      <c r="B20" s="1">
        <v>34877</v>
      </c>
      <c r="C20" s="5" t="s">
        <v>520</v>
      </c>
      <c r="D20" s="1" t="s">
        <v>94</v>
      </c>
      <c r="E20" s="57" t="s">
        <v>22</v>
      </c>
      <c r="F20" s="1" t="s">
        <v>33</v>
      </c>
      <c r="G20" s="1">
        <f t="shared" si="0"/>
        <v>190</v>
      </c>
      <c r="H20" s="27"/>
      <c r="I20" s="7">
        <v>5</v>
      </c>
      <c r="J20" s="7"/>
      <c r="K20" s="7"/>
      <c r="L20" s="1"/>
      <c r="M20" s="7"/>
      <c r="N20" s="7"/>
      <c r="O20" s="7"/>
      <c r="P20" s="7">
        <v>80</v>
      </c>
      <c r="Q20" s="7"/>
      <c r="R20" s="7"/>
      <c r="S20" s="7"/>
      <c r="T20" s="7"/>
      <c r="U20" s="7"/>
      <c r="V20" s="1">
        <v>25</v>
      </c>
      <c r="W20" s="1"/>
      <c r="X20" s="1">
        <v>80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28"/>
    </row>
    <row r="21" spans="1:38" s="11" customFormat="1" ht="18" customHeight="1">
      <c r="A21" s="1">
        <v>17</v>
      </c>
      <c r="B21" s="1">
        <v>58832</v>
      </c>
      <c r="C21" s="5" t="s">
        <v>521</v>
      </c>
      <c r="D21" s="1" t="s">
        <v>94</v>
      </c>
      <c r="E21" s="57" t="s">
        <v>22</v>
      </c>
      <c r="F21" s="1" t="s">
        <v>33</v>
      </c>
      <c r="G21" s="1">
        <f t="shared" si="0"/>
        <v>172</v>
      </c>
      <c r="H21" s="27"/>
      <c r="I21" s="7">
        <v>7</v>
      </c>
      <c r="J21" s="7"/>
      <c r="K21" s="7"/>
      <c r="L21" s="1"/>
      <c r="M21" s="7"/>
      <c r="N21" s="7"/>
      <c r="O21" s="7"/>
      <c r="P21" s="7">
        <v>90</v>
      </c>
      <c r="Q21" s="7"/>
      <c r="R21" s="7"/>
      <c r="S21" s="7"/>
      <c r="T21" s="7"/>
      <c r="U21" s="7"/>
      <c r="V21" s="1">
        <v>15</v>
      </c>
      <c r="W21" s="1"/>
      <c r="X21" s="1">
        <v>60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28"/>
    </row>
    <row r="22" spans="1:38" s="11" customFormat="1" ht="18" customHeight="1">
      <c r="A22" s="1">
        <v>18</v>
      </c>
      <c r="B22" s="1">
        <v>47900</v>
      </c>
      <c r="C22" s="5" t="s">
        <v>703</v>
      </c>
      <c r="D22" s="1" t="s">
        <v>94</v>
      </c>
      <c r="E22" s="57" t="s">
        <v>22</v>
      </c>
      <c r="F22" s="1" t="s">
        <v>38</v>
      </c>
      <c r="G22" s="1">
        <f t="shared" si="0"/>
        <v>170</v>
      </c>
      <c r="H22" s="27"/>
      <c r="I22" s="7"/>
      <c r="J22" s="7"/>
      <c r="K22" s="7"/>
      <c r="L22" s="1"/>
      <c r="M22" s="7"/>
      <c r="N22" s="7"/>
      <c r="O22" s="7"/>
      <c r="P22" s="7"/>
      <c r="Q22" s="7"/>
      <c r="R22" s="7"/>
      <c r="S22" s="7"/>
      <c r="T22" s="7"/>
      <c r="U22" s="7"/>
      <c r="V22" s="1"/>
      <c r="W22" s="1"/>
      <c r="X22" s="1">
        <v>170</v>
      </c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28"/>
    </row>
    <row r="23" spans="1:38" s="11" customFormat="1" ht="18" customHeight="1">
      <c r="A23" s="1">
        <v>19</v>
      </c>
      <c r="B23" s="1">
        <v>35421</v>
      </c>
      <c r="C23" s="5" t="s">
        <v>514</v>
      </c>
      <c r="D23" s="1" t="s">
        <v>94</v>
      </c>
      <c r="E23" s="57" t="s">
        <v>22</v>
      </c>
      <c r="F23" s="1" t="s">
        <v>23</v>
      </c>
      <c r="G23" s="1">
        <f t="shared" si="0"/>
        <v>160</v>
      </c>
      <c r="H23" s="27"/>
      <c r="I23" s="7"/>
      <c r="J23" s="7"/>
      <c r="K23" s="7"/>
      <c r="L23" s="1"/>
      <c r="M23" s="7"/>
      <c r="N23" s="7"/>
      <c r="O23" s="7"/>
      <c r="P23" s="7"/>
      <c r="Q23" s="7"/>
      <c r="R23" s="7"/>
      <c r="S23" s="7"/>
      <c r="T23" s="7"/>
      <c r="U23" s="7"/>
      <c r="V23" s="1"/>
      <c r="W23" s="1"/>
      <c r="X23" s="1">
        <v>160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28"/>
    </row>
    <row r="24" spans="1:38" s="11" customFormat="1" ht="18" customHeight="1">
      <c r="A24" s="1">
        <v>20</v>
      </c>
      <c r="B24" s="1">
        <v>8568</v>
      </c>
      <c r="C24" s="5" t="s">
        <v>103</v>
      </c>
      <c r="D24" s="1" t="s">
        <v>94</v>
      </c>
      <c r="E24" s="57" t="s">
        <v>22</v>
      </c>
      <c r="F24" s="1" t="s">
        <v>23</v>
      </c>
      <c r="G24" s="1">
        <f t="shared" si="0"/>
        <v>150</v>
      </c>
      <c r="H24" s="27"/>
      <c r="I24" s="7"/>
      <c r="J24" s="7"/>
      <c r="K24" s="7"/>
      <c r="L24" s="1"/>
      <c r="M24" s="7"/>
      <c r="N24" s="7"/>
      <c r="O24" s="7"/>
      <c r="P24" s="7"/>
      <c r="Q24" s="7"/>
      <c r="R24" s="7"/>
      <c r="S24" s="7"/>
      <c r="T24" s="7"/>
      <c r="U24" s="7"/>
      <c r="V24" s="1"/>
      <c r="W24" s="1"/>
      <c r="X24" s="1"/>
      <c r="Y24" s="7"/>
      <c r="Z24" s="7"/>
      <c r="AA24" s="7"/>
      <c r="AB24" s="7"/>
      <c r="AC24" s="7"/>
      <c r="AD24" s="7">
        <v>65</v>
      </c>
      <c r="AE24" s="7"/>
      <c r="AF24" s="7"/>
      <c r="AG24" s="7"/>
      <c r="AH24" s="7">
        <v>85</v>
      </c>
      <c r="AI24" s="7"/>
      <c r="AJ24" s="7"/>
      <c r="AK24" s="7"/>
      <c r="AL24" s="28"/>
    </row>
    <row r="25" spans="1:38" s="11" customFormat="1" ht="18" customHeight="1">
      <c r="A25" s="1">
        <v>20</v>
      </c>
      <c r="B25" s="1">
        <v>61506</v>
      </c>
      <c r="C25" s="5" t="s">
        <v>106</v>
      </c>
      <c r="D25" s="1" t="s">
        <v>94</v>
      </c>
      <c r="E25" s="57" t="s">
        <v>22</v>
      </c>
      <c r="F25" s="1" t="s">
        <v>53</v>
      </c>
      <c r="G25" s="1">
        <f t="shared" si="0"/>
        <v>150</v>
      </c>
      <c r="H25" s="27"/>
      <c r="I25" s="7">
        <v>5</v>
      </c>
      <c r="J25" s="7"/>
      <c r="K25" s="7"/>
      <c r="L25" s="1"/>
      <c r="M25" s="7"/>
      <c r="N25" s="7"/>
      <c r="O25" s="7"/>
      <c r="P25" s="7"/>
      <c r="Q25" s="7"/>
      <c r="R25" s="7">
        <v>15</v>
      </c>
      <c r="S25" s="7"/>
      <c r="T25" s="7">
        <v>15</v>
      </c>
      <c r="U25" s="7"/>
      <c r="V25" s="1"/>
      <c r="W25" s="1"/>
      <c r="X25" s="1"/>
      <c r="Y25" s="7"/>
      <c r="Z25" s="7">
        <v>15</v>
      </c>
      <c r="AA25" s="7"/>
      <c r="AB25" s="7"/>
      <c r="AC25" s="7"/>
      <c r="AD25" s="7"/>
      <c r="AE25" s="7"/>
      <c r="AF25" s="7">
        <v>50</v>
      </c>
      <c r="AG25" s="7"/>
      <c r="AH25" s="7"/>
      <c r="AI25" s="7"/>
      <c r="AJ25" s="7">
        <v>50</v>
      </c>
      <c r="AK25" s="7"/>
      <c r="AL25" s="28"/>
    </row>
    <row r="26" spans="1:38" s="11" customFormat="1" ht="18" customHeight="1">
      <c r="A26" s="1">
        <v>22</v>
      </c>
      <c r="B26" s="1">
        <v>50565</v>
      </c>
      <c r="C26" s="5" t="s">
        <v>104</v>
      </c>
      <c r="D26" s="1" t="s">
        <v>94</v>
      </c>
      <c r="E26" s="57" t="s">
        <v>22</v>
      </c>
      <c r="F26" s="1" t="s">
        <v>23</v>
      </c>
      <c r="G26" s="1">
        <f t="shared" si="0"/>
        <v>145</v>
      </c>
      <c r="H26" s="27"/>
      <c r="I26" s="7"/>
      <c r="J26" s="7"/>
      <c r="K26" s="7"/>
      <c r="L26" s="1"/>
      <c r="M26" s="7"/>
      <c r="N26" s="7"/>
      <c r="O26" s="7"/>
      <c r="P26" s="7"/>
      <c r="Q26" s="7"/>
      <c r="R26" s="7"/>
      <c r="S26" s="7"/>
      <c r="T26" s="7"/>
      <c r="U26" s="7"/>
      <c r="V26" s="1"/>
      <c r="W26" s="1"/>
      <c r="X26" s="1"/>
      <c r="Y26" s="7"/>
      <c r="Z26" s="7"/>
      <c r="AA26" s="7">
        <v>80</v>
      </c>
      <c r="AB26" s="7">
        <v>65</v>
      </c>
      <c r="AC26" s="7"/>
      <c r="AD26" s="7"/>
      <c r="AE26" s="7"/>
      <c r="AF26" s="7"/>
      <c r="AG26" s="7"/>
      <c r="AH26" s="7"/>
      <c r="AI26" s="7"/>
      <c r="AJ26" s="7"/>
      <c r="AK26" s="7"/>
      <c r="AL26" s="28"/>
    </row>
    <row r="27" spans="1:38" s="11" customFormat="1" ht="18" customHeight="1">
      <c r="A27" s="1">
        <v>23</v>
      </c>
      <c r="B27" s="1">
        <v>53423</v>
      </c>
      <c r="C27" s="5" t="s">
        <v>105</v>
      </c>
      <c r="D27" s="1" t="s">
        <v>94</v>
      </c>
      <c r="E27" s="57" t="s">
        <v>22</v>
      </c>
      <c r="F27" s="1" t="s">
        <v>36</v>
      </c>
      <c r="G27" s="1">
        <f t="shared" si="0"/>
        <v>140</v>
      </c>
      <c r="H27" s="27"/>
      <c r="I27" s="7"/>
      <c r="J27" s="7"/>
      <c r="K27" s="7"/>
      <c r="L27" s="1"/>
      <c r="M27" s="7"/>
      <c r="N27" s="7"/>
      <c r="O27" s="7"/>
      <c r="P27" s="7"/>
      <c r="Q27" s="7"/>
      <c r="R27" s="7"/>
      <c r="S27" s="7"/>
      <c r="T27" s="7"/>
      <c r="U27" s="7"/>
      <c r="V27" s="1"/>
      <c r="W27" s="1"/>
      <c r="X27" s="1"/>
      <c r="Y27" s="7"/>
      <c r="Z27" s="7"/>
      <c r="AA27" s="7"/>
      <c r="AB27" s="7"/>
      <c r="AC27" s="7"/>
      <c r="AD27" s="7"/>
      <c r="AE27" s="7">
        <v>50</v>
      </c>
      <c r="AF27" s="7"/>
      <c r="AG27" s="7"/>
      <c r="AH27" s="7">
        <v>90</v>
      </c>
      <c r="AI27" s="7"/>
      <c r="AJ27" s="7"/>
      <c r="AK27" s="7"/>
      <c r="AL27" s="28"/>
    </row>
    <row r="28" spans="1:38" s="11" customFormat="1" ht="18" customHeight="1">
      <c r="A28" s="1">
        <v>24</v>
      </c>
      <c r="B28" s="1">
        <v>63966</v>
      </c>
      <c r="C28" s="5" t="s">
        <v>114</v>
      </c>
      <c r="D28" s="1" t="s">
        <v>94</v>
      </c>
      <c r="E28" s="57" t="s">
        <v>22</v>
      </c>
      <c r="F28" s="1" t="s">
        <v>53</v>
      </c>
      <c r="G28" s="1">
        <f t="shared" si="0"/>
        <v>134</v>
      </c>
      <c r="H28" s="27"/>
      <c r="I28" s="7">
        <v>10</v>
      </c>
      <c r="J28" s="7"/>
      <c r="K28" s="7"/>
      <c r="L28" s="1"/>
      <c r="M28" s="7"/>
      <c r="N28" s="7">
        <v>10</v>
      </c>
      <c r="O28" s="7"/>
      <c r="P28" s="7"/>
      <c r="Q28" s="7"/>
      <c r="R28" s="7">
        <v>20</v>
      </c>
      <c r="S28" s="7"/>
      <c r="T28" s="7">
        <v>25</v>
      </c>
      <c r="U28" s="7"/>
      <c r="V28" s="1"/>
      <c r="W28" s="1"/>
      <c r="X28" s="1"/>
      <c r="Y28" s="7"/>
      <c r="Z28" s="7">
        <v>4</v>
      </c>
      <c r="AA28" s="7"/>
      <c r="AB28" s="7"/>
      <c r="AC28" s="7"/>
      <c r="AD28" s="7"/>
      <c r="AE28" s="7"/>
      <c r="AF28" s="7">
        <v>40</v>
      </c>
      <c r="AG28" s="7"/>
      <c r="AH28" s="7"/>
      <c r="AI28" s="7"/>
      <c r="AJ28" s="7">
        <v>25</v>
      </c>
      <c r="AK28" s="7"/>
      <c r="AL28" s="28"/>
    </row>
    <row r="29" spans="1:38" s="11" customFormat="1" ht="18" customHeight="1">
      <c r="A29" s="1">
        <v>25</v>
      </c>
      <c r="B29" s="1">
        <v>13162</v>
      </c>
      <c r="C29" s="5" t="s">
        <v>116</v>
      </c>
      <c r="D29" s="1" t="s">
        <v>94</v>
      </c>
      <c r="E29" s="57" t="s">
        <v>52</v>
      </c>
      <c r="F29" s="1" t="s">
        <v>53</v>
      </c>
      <c r="G29" s="1">
        <f t="shared" si="0"/>
        <v>122.5</v>
      </c>
      <c r="H29" s="27"/>
      <c r="I29" s="7">
        <v>7</v>
      </c>
      <c r="J29" s="7"/>
      <c r="K29" s="7"/>
      <c r="L29" s="1"/>
      <c r="M29" s="7"/>
      <c r="N29" s="7">
        <v>7.5</v>
      </c>
      <c r="O29" s="7"/>
      <c r="P29" s="7"/>
      <c r="Q29" s="7"/>
      <c r="R29" s="7">
        <v>25</v>
      </c>
      <c r="S29" s="7"/>
      <c r="T29" s="7">
        <v>20</v>
      </c>
      <c r="U29" s="7"/>
      <c r="V29" s="1"/>
      <c r="W29" s="1"/>
      <c r="X29" s="1"/>
      <c r="Y29" s="7"/>
      <c r="Z29" s="7">
        <v>8</v>
      </c>
      <c r="AA29" s="7"/>
      <c r="AB29" s="7"/>
      <c r="AC29" s="7"/>
      <c r="AD29" s="7"/>
      <c r="AE29" s="7"/>
      <c r="AF29" s="7">
        <v>35</v>
      </c>
      <c r="AG29" s="7"/>
      <c r="AH29" s="7"/>
      <c r="AI29" s="7"/>
      <c r="AJ29" s="7">
        <v>20</v>
      </c>
      <c r="AK29" s="7"/>
      <c r="AL29" s="28"/>
    </row>
    <row r="30" spans="1:38" s="11" customFormat="1" ht="18" customHeight="1">
      <c r="A30" s="1">
        <v>26</v>
      </c>
      <c r="B30" s="1">
        <v>37563</v>
      </c>
      <c r="C30" s="5" t="s">
        <v>517</v>
      </c>
      <c r="D30" s="1" t="s">
        <v>94</v>
      </c>
      <c r="E30" s="57" t="s">
        <v>22</v>
      </c>
      <c r="F30" s="1" t="s">
        <v>23</v>
      </c>
      <c r="G30" s="1">
        <f t="shared" si="0"/>
        <v>120</v>
      </c>
      <c r="H30" s="27"/>
      <c r="I30" s="7"/>
      <c r="J30" s="7"/>
      <c r="K30" s="7"/>
      <c r="L30" s="1"/>
      <c r="M30" s="7"/>
      <c r="N30" s="7"/>
      <c r="O30" s="7"/>
      <c r="P30" s="7"/>
      <c r="Q30" s="7"/>
      <c r="R30" s="7"/>
      <c r="S30" s="7"/>
      <c r="T30" s="7"/>
      <c r="U30" s="7"/>
      <c r="V30" s="1"/>
      <c r="W30" s="1"/>
      <c r="X30" s="1">
        <v>120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28"/>
    </row>
    <row r="31" spans="1:38" s="11" customFormat="1" ht="18" customHeight="1">
      <c r="A31" s="1">
        <v>27</v>
      </c>
      <c r="B31" s="1">
        <v>54255</v>
      </c>
      <c r="C31" s="5" t="s">
        <v>613</v>
      </c>
      <c r="D31" s="1" t="s">
        <v>94</v>
      </c>
      <c r="E31" s="57" t="s">
        <v>22</v>
      </c>
      <c r="F31" s="1" t="s">
        <v>33</v>
      </c>
      <c r="G31" s="1">
        <f t="shared" si="0"/>
        <v>117</v>
      </c>
      <c r="H31" s="24"/>
      <c r="I31" s="7">
        <v>2</v>
      </c>
      <c r="J31" s="7"/>
      <c r="K31" s="7"/>
      <c r="L31" s="1"/>
      <c r="M31" s="7"/>
      <c r="N31" s="7"/>
      <c r="O31" s="7"/>
      <c r="P31" s="7">
        <v>85</v>
      </c>
      <c r="Q31" s="7"/>
      <c r="R31" s="7"/>
      <c r="S31" s="7"/>
      <c r="T31" s="7"/>
      <c r="U31" s="7"/>
      <c r="V31" s="1">
        <v>30</v>
      </c>
      <c r="W31" s="1"/>
      <c r="X31" s="1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28"/>
    </row>
    <row r="32" spans="1:38" s="11" customFormat="1" ht="18" customHeight="1">
      <c r="A32" s="1">
        <v>28</v>
      </c>
      <c r="B32" s="1">
        <v>59578</v>
      </c>
      <c r="C32" s="5" t="s">
        <v>112</v>
      </c>
      <c r="D32" s="1" t="s">
        <v>94</v>
      </c>
      <c r="E32" s="57" t="s">
        <v>22</v>
      </c>
      <c r="F32" s="1" t="s">
        <v>23</v>
      </c>
      <c r="G32" s="1">
        <f t="shared" si="0"/>
        <v>110</v>
      </c>
      <c r="H32" s="27"/>
      <c r="I32" s="7"/>
      <c r="J32" s="7"/>
      <c r="K32" s="7"/>
      <c r="L32" s="1"/>
      <c r="M32" s="7"/>
      <c r="N32" s="7"/>
      <c r="O32" s="7"/>
      <c r="P32" s="7"/>
      <c r="Q32" s="7"/>
      <c r="R32" s="7"/>
      <c r="S32" s="7"/>
      <c r="T32" s="7"/>
      <c r="U32" s="7"/>
      <c r="V32" s="1"/>
      <c r="W32" s="1"/>
      <c r="X32" s="1">
        <v>40</v>
      </c>
      <c r="Y32" s="7"/>
      <c r="Z32" s="7"/>
      <c r="AA32" s="7"/>
      <c r="AB32" s="7"/>
      <c r="AC32" s="7"/>
      <c r="AD32" s="7"/>
      <c r="AE32" s="7"/>
      <c r="AF32" s="7"/>
      <c r="AG32" s="7"/>
      <c r="AH32" s="7">
        <v>70</v>
      </c>
      <c r="AI32" s="7"/>
      <c r="AJ32" s="7"/>
      <c r="AK32" s="7"/>
      <c r="AL32" s="28"/>
    </row>
    <row r="33" spans="1:38" s="11" customFormat="1" ht="18" customHeight="1">
      <c r="A33" s="1">
        <v>29</v>
      </c>
      <c r="B33" s="1">
        <v>30384</v>
      </c>
      <c r="C33" s="5" t="s">
        <v>721</v>
      </c>
      <c r="D33" s="1" t="s">
        <v>94</v>
      </c>
      <c r="E33" s="57" t="s">
        <v>22</v>
      </c>
      <c r="F33" s="1" t="s">
        <v>263</v>
      </c>
      <c r="G33" s="1">
        <f t="shared" si="0"/>
        <v>105</v>
      </c>
      <c r="H33" s="27"/>
      <c r="I33" s="7">
        <v>10</v>
      </c>
      <c r="J33" s="7"/>
      <c r="K33" s="7">
        <v>95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1"/>
      <c r="W33" s="1"/>
      <c r="X33" s="1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28"/>
    </row>
    <row r="34" spans="1:38" s="11" customFormat="1" ht="18" customHeight="1">
      <c r="A34" s="1">
        <v>30</v>
      </c>
      <c r="B34" s="1">
        <v>19366</v>
      </c>
      <c r="C34" s="5" t="s">
        <v>722</v>
      </c>
      <c r="D34" s="1" t="s">
        <v>94</v>
      </c>
      <c r="E34" s="57" t="s">
        <v>723</v>
      </c>
      <c r="F34" s="1" t="s">
        <v>263</v>
      </c>
      <c r="G34" s="1">
        <f t="shared" si="0"/>
        <v>95</v>
      </c>
      <c r="H34" s="27"/>
      <c r="I34" s="7">
        <v>5</v>
      </c>
      <c r="J34" s="7"/>
      <c r="K34" s="7">
        <v>90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1"/>
      <c r="W34" s="1"/>
      <c r="X34" s="1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28"/>
    </row>
    <row r="35" spans="1:38" s="11" customFormat="1" ht="18" customHeight="1">
      <c r="A35" s="1">
        <v>31</v>
      </c>
      <c r="B35" s="1">
        <v>41456</v>
      </c>
      <c r="C35" s="5" t="s">
        <v>108</v>
      </c>
      <c r="D35" s="1" t="s">
        <v>94</v>
      </c>
      <c r="E35" s="57" t="s">
        <v>22</v>
      </c>
      <c r="F35" s="1" t="s">
        <v>23</v>
      </c>
      <c r="G35" s="1">
        <f t="shared" si="0"/>
        <v>85</v>
      </c>
      <c r="H35" s="27"/>
      <c r="I35" s="7"/>
      <c r="J35" s="7"/>
      <c r="K35" s="7"/>
      <c r="L35" s="1"/>
      <c r="M35" s="7"/>
      <c r="N35" s="7"/>
      <c r="O35" s="7"/>
      <c r="P35" s="7"/>
      <c r="Q35" s="7"/>
      <c r="R35" s="7"/>
      <c r="S35" s="7"/>
      <c r="T35" s="7"/>
      <c r="U35" s="7"/>
      <c r="V35" s="1"/>
      <c r="W35" s="1"/>
      <c r="X35" s="1"/>
      <c r="Y35" s="7"/>
      <c r="Z35" s="7"/>
      <c r="AA35" s="7"/>
      <c r="AB35" s="7"/>
      <c r="AC35" s="7"/>
      <c r="AD35" s="7"/>
      <c r="AE35" s="7"/>
      <c r="AF35" s="7"/>
      <c r="AG35" s="7">
        <v>85</v>
      </c>
      <c r="AH35" s="7"/>
      <c r="AI35" s="7"/>
      <c r="AJ35" s="7"/>
      <c r="AK35" s="7"/>
      <c r="AL35" s="28"/>
    </row>
    <row r="36" spans="1:38" s="11" customFormat="1" ht="18" customHeight="1">
      <c r="A36" s="1">
        <v>31</v>
      </c>
      <c r="B36" s="1">
        <v>54208</v>
      </c>
      <c r="C36" s="5" t="s">
        <v>109</v>
      </c>
      <c r="D36" s="1" t="s">
        <v>94</v>
      </c>
      <c r="E36" s="57" t="s">
        <v>22</v>
      </c>
      <c r="F36" s="1" t="s">
        <v>23</v>
      </c>
      <c r="G36" s="1">
        <f t="shared" si="0"/>
        <v>85</v>
      </c>
      <c r="H36" s="27"/>
      <c r="I36" s="7"/>
      <c r="J36" s="7"/>
      <c r="K36" s="7"/>
      <c r="L36" s="1"/>
      <c r="M36" s="7"/>
      <c r="N36" s="7"/>
      <c r="O36" s="7"/>
      <c r="P36" s="7"/>
      <c r="Q36" s="7"/>
      <c r="R36" s="7"/>
      <c r="S36" s="7"/>
      <c r="T36" s="7"/>
      <c r="U36" s="7"/>
      <c r="V36" s="1"/>
      <c r="W36" s="1"/>
      <c r="X36" s="1"/>
      <c r="Y36" s="7"/>
      <c r="Z36" s="7"/>
      <c r="AA36" s="7">
        <v>85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28"/>
    </row>
    <row r="37" spans="1:38" s="11" customFormat="1" ht="18" customHeight="1">
      <c r="A37" s="1">
        <v>31</v>
      </c>
      <c r="B37" s="1">
        <v>58352</v>
      </c>
      <c r="C37" s="5" t="s">
        <v>706</v>
      </c>
      <c r="D37" s="1" t="s">
        <v>94</v>
      </c>
      <c r="E37" s="57" t="s">
        <v>22</v>
      </c>
      <c r="F37" s="1" t="s">
        <v>23</v>
      </c>
      <c r="G37" s="1">
        <f t="shared" ref="G37:G68" si="1">SUM(I37:AK37)</f>
        <v>85</v>
      </c>
      <c r="H37" s="27"/>
      <c r="I37" s="7"/>
      <c r="J37" s="7"/>
      <c r="K37" s="7"/>
      <c r="L37" s="7">
        <v>85</v>
      </c>
      <c r="M37" s="7"/>
      <c r="N37" s="7"/>
      <c r="O37" s="7"/>
      <c r="P37" s="7"/>
      <c r="Q37" s="7"/>
      <c r="R37" s="7"/>
      <c r="S37" s="7"/>
      <c r="T37" s="7"/>
      <c r="U37" s="7"/>
      <c r="V37" s="1"/>
      <c r="W37" s="1"/>
      <c r="X37" s="1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28"/>
    </row>
    <row r="38" spans="1:38" s="11" customFormat="1" ht="18" customHeight="1">
      <c r="A38" s="1">
        <v>31</v>
      </c>
      <c r="B38" s="1">
        <v>62037</v>
      </c>
      <c r="C38" s="5" t="s">
        <v>724</v>
      </c>
      <c r="D38" s="1" t="s">
        <v>94</v>
      </c>
      <c r="E38" s="57" t="s">
        <v>720</v>
      </c>
      <c r="F38" s="1" t="s">
        <v>263</v>
      </c>
      <c r="G38" s="1">
        <f t="shared" si="1"/>
        <v>85</v>
      </c>
      <c r="H38" s="27"/>
      <c r="I38" s="7"/>
      <c r="J38" s="7"/>
      <c r="K38" s="7">
        <v>85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1"/>
      <c r="W38" s="1"/>
      <c r="X38" s="1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28"/>
    </row>
    <row r="39" spans="1:38" s="11" customFormat="1" ht="18" customHeight="1">
      <c r="A39" s="1">
        <v>35</v>
      </c>
      <c r="B39" s="1">
        <v>21811</v>
      </c>
      <c r="C39" s="5" t="s">
        <v>110</v>
      </c>
      <c r="D39" s="1" t="s">
        <v>94</v>
      </c>
      <c r="E39" s="57" t="s">
        <v>111</v>
      </c>
      <c r="F39" s="1" t="s">
        <v>36</v>
      </c>
      <c r="G39" s="1">
        <f t="shared" si="1"/>
        <v>80</v>
      </c>
      <c r="H39" s="27"/>
      <c r="I39" s="7"/>
      <c r="J39" s="7"/>
      <c r="K39" s="7"/>
      <c r="L39" s="1"/>
      <c r="M39" s="7"/>
      <c r="N39" s="7"/>
      <c r="O39" s="7"/>
      <c r="P39" s="7"/>
      <c r="Q39" s="7"/>
      <c r="R39" s="7"/>
      <c r="S39" s="7"/>
      <c r="T39" s="7"/>
      <c r="U39" s="7"/>
      <c r="V39" s="1"/>
      <c r="W39" s="1"/>
      <c r="X39" s="1"/>
      <c r="Y39" s="7">
        <v>80</v>
      </c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28"/>
    </row>
    <row r="40" spans="1:38" s="11" customFormat="1" ht="18" customHeight="1">
      <c r="A40" s="1">
        <v>35</v>
      </c>
      <c r="B40" s="1">
        <v>52019</v>
      </c>
      <c r="C40" s="5" t="s">
        <v>725</v>
      </c>
      <c r="D40" s="1" t="s">
        <v>94</v>
      </c>
      <c r="E40" s="57" t="s">
        <v>22</v>
      </c>
      <c r="F40" s="1" t="s">
        <v>263</v>
      </c>
      <c r="G40" s="1">
        <f t="shared" si="1"/>
        <v>80</v>
      </c>
      <c r="H40" s="27"/>
      <c r="I40" s="7"/>
      <c r="J40" s="7"/>
      <c r="K40" s="7">
        <v>80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1"/>
      <c r="W40" s="1"/>
      <c r="X40" s="1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28"/>
    </row>
    <row r="41" spans="1:38" s="11" customFormat="1" ht="18" customHeight="1">
      <c r="A41" s="1">
        <v>37</v>
      </c>
      <c r="B41" s="1">
        <v>67101</v>
      </c>
      <c r="C41" s="5" t="s">
        <v>726</v>
      </c>
      <c r="D41" s="1" t="s">
        <v>94</v>
      </c>
      <c r="E41" s="57" t="s">
        <v>22</v>
      </c>
      <c r="F41" s="1" t="s">
        <v>263</v>
      </c>
      <c r="G41" s="1">
        <f t="shared" si="1"/>
        <v>75</v>
      </c>
      <c r="H41" s="27"/>
      <c r="I41" s="7"/>
      <c r="J41" s="7"/>
      <c r="K41" s="7">
        <v>75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1"/>
      <c r="W41" s="1"/>
      <c r="X41" s="1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32"/>
    </row>
    <row r="42" spans="1:38" s="11" customFormat="1" ht="18" customHeight="1">
      <c r="A42" s="1">
        <v>38</v>
      </c>
      <c r="B42" s="1">
        <v>64368</v>
      </c>
      <c r="C42" s="5" t="s">
        <v>120</v>
      </c>
      <c r="D42" s="1" t="s">
        <v>94</v>
      </c>
      <c r="E42" s="57" t="s">
        <v>22</v>
      </c>
      <c r="F42" s="1" t="s">
        <v>53</v>
      </c>
      <c r="G42" s="1">
        <f t="shared" si="1"/>
        <v>73</v>
      </c>
      <c r="H42" s="27"/>
      <c r="I42" s="7">
        <v>3</v>
      </c>
      <c r="J42" s="7"/>
      <c r="K42" s="7"/>
      <c r="L42" s="5"/>
      <c r="M42" s="7"/>
      <c r="N42" s="7"/>
      <c r="O42" s="7"/>
      <c r="P42" s="7"/>
      <c r="Q42" s="7"/>
      <c r="R42" s="7">
        <v>10</v>
      </c>
      <c r="S42" s="7"/>
      <c r="T42" s="7">
        <v>10</v>
      </c>
      <c r="U42" s="7"/>
      <c r="V42" s="1"/>
      <c r="W42" s="1"/>
      <c r="X42" s="1"/>
      <c r="Y42" s="7"/>
      <c r="Z42" s="7">
        <v>10</v>
      </c>
      <c r="AA42" s="7"/>
      <c r="AB42" s="7"/>
      <c r="AC42" s="7"/>
      <c r="AD42" s="7"/>
      <c r="AE42" s="7"/>
      <c r="AF42" s="7">
        <v>25</v>
      </c>
      <c r="AG42" s="7"/>
      <c r="AH42" s="7"/>
      <c r="AI42" s="7"/>
      <c r="AJ42" s="7">
        <v>15</v>
      </c>
      <c r="AK42" s="7"/>
      <c r="AL42" s="32"/>
    </row>
    <row r="43" spans="1:38" s="11" customFormat="1" ht="18" customHeight="1">
      <c r="A43" s="1">
        <v>39</v>
      </c>
      <c r="B43" s="1">
        <v>56675</v>
      </c>
      <c r="C43" s="5" t="s">
        <v>113</v>
      </c>
      <c r="D43" s="1" t="s">
        <v>94</v>
      </c>
      <c r="E43" s="57" t="s">
        <v>22</v>
      </c>
      <c r="F43" s="1" t="s">
        <v>23</v>
      </c>
      <c r="G43" s="1">
        <f t="shared" si="1"/>
        <v>70</v>
      </c>
      <c r="H43" s="27"/>
      <c r="I43" s="7"/>
      <c r="J43" s="7"/>
      <c r="K43" s="7"/>
      <c r="L43" s="5"/>
      <c r="M43" s="7"/>
      <c r="N43" s="7"/>
      <c r="O43" s="7"/>
      <c r="P43" s="7"/>
      <c r="Q43" s="7"/>
      <c r="R43" s="7"/>
      <c r="S43" s="7"/>
      <c r="T43" s="7"/>
      <c r="U43" s="7"/>
      <c r="V43" s="1"/>
      <c r="W43" s="1"/>
      <c r="X43" s="1"/>
      <c r="Y43" s="7"/>
      <c r="Z43" s="7"/>
      <c r="AA43" s="7"/>
      <c r="AB43" s="7">
        <v>70</v>
      </c>
      <c r="AC43" s="7"/>
      <c r="AD43" s="7"/>
      <c r="AE43" s="7"/>
      <c r="AF43" s="7"/>
      <c r="AG43" s="7"/>
      <c r="AH43" s="7"/>
      <c r="AI43" s="7"/>
      <c r="AJ43" s="7"/>
      <c r="AK43" s="7"/>
      <c r="AL43" s="32"/>
    </row>
    <row r="44" spans="1:38" s="11" customFormat="1" ht="18" customHeight="1">
      <c r="A44" s="1">
        <v>39</v>
      </c>
      <c r="B44" s="1">
        <v>67080</v>
      </c>
      <c r="C44" s="5" t="s">
        <v>727</v>
      </c>
      <c r="D44" s="1" t="s">
        <v>94</v>
      </c>
      <c r="E44" s="57" t="s">
        <v>22</v>
      </c>
      <c r="F44" s="1" t="s">
        <v>263</v>
      </c>
      <c r="G44" s="1">
        <f t="shared" si="1"/>
        <v>70</v>
      </c>
      <c r="H44" s="27"/>
      <c r="I44" s="7"/>
      <c r="J44" s="7"/>
      <c r="K44" s="7">
        <v>70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1"/>
      <c r="W44" s="1"/>
      <c r="X44" s="1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32"/>
    </row>
    <row r="45" spans="1:38" s="11" customFormat="1" ht="18" customHeight="1">
      <c r="A45" s="1">
        <v>41</v>
      </c>
      <c r="B45" s="1">
        <v>55196</v>
      </c>
      <c r="C45" s="5" t="s">
        <v>115</v>
      </c>
      <c r="D45" s="1" t="s">
        <v>94</v>
      </c>
      <c r="E45" s="57" t="s">
        <v>22</v>
      </c>
      <c r="F45" s="1" t="s">
        <v>53</v>
      </c>
      <c r="G45" s="1">
        <f t="shared" si="1"/>
        <v>66</v>
      </c>
      <c r="H45" s="27"/>
      <c r="I45" s="7">
        <v>1</v>
      </c>
      <c r="J45" s="7"/>
      <c r="K45" s="7"/>
      <c r="L45" s="5"/>
      <c r="M45" s="7"/>
      <c r="N45" s="7"/>
      <c r="O45" s="7"/>
      <c r="P45" s="7"/>
      <c r="Q45" s="7"/>
      <c r="R45" s="7"/>
      <c r="S45" s="7"/>
      <c r="T45" s="7"/>
      <c r="U45" s="7"/>
      <c r="V45" s="1"/>
      <c r="W45" s="1"/>
      <c r="X45" s="1"/>
      <c r="Y45" s="7"/>
      <c r="Z45" s="7"/>
      <c r="AA45" s="7"/>
      <c r="AB45" s="7"/>
      <c r="AC45" s="7"/>
      <c r="AD45" s="7"/>
      <c r="AE45" s="7"/>
      <c r="AF45" s="7">
        <v>30</v>
      </c>
      <c r="AG45" s="7"/>
      <c r="AH45" s="7"/>
      <c r="AI45" s="7"/>
      <c r="AJ45" s="7">
        <v>35</v>
      </c>
      <c r="AK45" s="7"/>
      <c r="AL45" s="32"/>
    </row>
    <row r="46" spans="1:38" s="11" customFormat="1" ht="18" customHeight="1">
      <c r="A46" s="1">
        <v>42</v>
      </c>
      <c r="B46" s="1">
        <v>11717</v>
      </c>
      <c r="C46" s="5" t="s">
        <v>728</v>
      </c>
      <c r="D46" s="1" t="s">
        <v>94</v>
      </c>
      <c r="E46" s="57" t="s">
        <v>723</v>
      </c>
      <c r="F46" s="1" t="s">
        <v>263</v>
      </c>
      <c r="G46" s="1">
        <f t="shared" si="1"/>
        <v>65</v>
      </c>
      <c r="H46" s="27"/>
      <c r="I46" s="7"/>
      <c r="J46" s="7"/>
      <c r="K46" s="7">
        <v>65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1"/>
      <c r="W46" s="1"/>
      <c r="X46" s="1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2"/>
    </row>
    <row r="47" spans="1:38" s="11" customFormat="1" ht="18" customHeight="1">
      <c r="A47" s="1">
        <v>43</v>
      </c>
      <c r="B47" s="1">
        <v>13510</v>
      </c>
      <c r="C47" s="5" t="s">
        <v>117</v>
      </c>
      <c r="D47" s="1" t="s">
        <v>94</v>
      </c>
      <c r="E47" s="57" t="s">
        <v>22</v>
      </c>
      <c r="F47" s="1" t="s">
        <v>38</v>
      </c>
      <c r="G47" s="1">
        <f t="shared" si="1"/>
        <v>60</v>
      </c>
      <c r="H47" s="27"/>
      <c r="I47" s="7"/>
      <c r="J47" s="7"/>
      <c r="K47" s="7"/>
      <c r="L47" s="5"/>
      <c r="M47" s="7"/>
      <c r="N47" s="7"/>
      <c r="O47" s="7"/>
      <c r="P47" s="7"/>
      <c r="Q47" s="7"/>
      <c r="R47" s="7"/>
      <c r="S47" s="7"/>
      <c r="T47" s="7"/>
      <c r="U47" s="7"/>
      <c r="V47" s="1"/>
      <c r="W47" s="1"/>
      <c r="X47" s="1"/>
      <c r="Y47" s="7"/>
      <c r="Z47" s="7"/>
      <c r="AA47" s="7"/>
      <c r="AB47" s="7"/>
      <c r="AC47" s="7"/>
      <c r="AD47" s="7">
        <v>60</v>
      </c>
      <c r="AE47" s="7"/>
      <c r="AF47" s="7"/>
      <c r="AG47" s="7"/>
      <c r="AH47" s="7"/>
      <c r="AI47" s="7"/>
      <c r="AJ47" s="7"/>
      <c r="AK47" s="7"/>
      <c r="AL47" s="32"/>
    </row>
    <row r="48" spans="1:38" s="11" customFormat="1" ht="18" customHeight="1">
      <c r="A48" s="1">
        <v>43</v>
      </c>
      <c r="B48" s="1">
        <v>57830</v>
      </c>
      <c r="C48" s="5" t="s">
        <v>119</v>
      </c>
      <c r="D48" s="1" t="s">
        <v>94</v>
      </c>
      <c r="E48" s="57" t="s">
        <v>22</v>
      </c>
      <c r="F48" s="1" t="s">
        <v>58</v>
      </c>
      <c r="G48" s="1">
        <f t="shared" si="1"/>
        <v>60</v>
      </c>
      <c r="H48" s="27"/>
      <c r="I48" s="7">
        <v>10</v>
      </c>
      <c r="J48" s="7"/>
      <c r="K48" s="7"/>
      <c r="L48" s="5"/>
      <c r="M48" s="7"/>
      <c r="N48" s="7"/>
      <c r="O48" s="7"/>
      <c r="P48" s="7"/>
      <c r="Q48" s="7"/>
      <c r="R48" s="7"/>
      <c r="S48" s="7"/>
      <c r="T48" s="7"/>
      <c r="U48" s="7"/>
      <c r="V48" s="1"/>
      <c r="W48" s="1"/>
      <c r="X48" s="1"/>
      <c r="Y48" s="7"/>
      <c r="Z48" s="7"/>
      <c r="AA48" s="7"/>
      <c r="AB48" s="7"/>
      <c r="AC48" s="7">
        <v>25</v>
      </c>
      <c r="AD48" s="7"/>
      <c r="AE48" s="7"/>
      <c r="AF48" s="7"/>
      <c r="AG48" s="7"/>
      <c r="AH48" s="7"/>
      <c r="AI48" s="7"/>
      <c r="AJ48" s="7"/>
      <c r="AK48" s="7">
        <v>25</v>
      </c>
      <c r="AL48" s="32"/>
    </row>
    <row r="49" spans="1:38" s="11" customFormat="1" ht="18" customHeight="1">
      <c r="A49" s="1">
        <v>43</v>
      </c>
      <c r="B49" s="1">
        <v>53422</v>
      </c>
      <c r="C49" s="5" t="s">
        <v>647</v>
      </c>
      <c r="D49" s="1" t="s">
        <v>94</v>
      </c>
      <c r="E49" s="57" t="s">
        <v>22</v>
      </c>
      <c r="F49" s="1" t="s">
        <v>64</v>
      </c>
      <c r="G49" s="1">
        <f t="shared" si="1"/>
        <v>60</v>
      </c>
      <c r="H49" s="27"/>
      <c r="I49" s="7">
        <v>10</v>
      </c>
      <c r="J49" s="7">
        <v>25</v>
      </c>
      <c r="K49" s="7"/>
      <c r="L49" s="7"/>
      <c r="M49" s="7"/>
      <c r="N49" s="7"/>
      <c r="O49" s="7">
        <v>15</v>
      </c>
      <c r="P49" s="7"/>
      <c r="Q49" s="7"/>
      <c r="R49" s="7"/>
      <c r="S49" s="7">
        <v>10</v>
      </c>
      <c r="T49" s="7"/>
      <c r="U49" s="7"/>
      <c r="V49" s="1"/>
      <c r="W49" s="1"/>
      <c r="X49" s="1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2"/>
    </row>
    <row r="50" spans="1:38" s="11" customFormat="1" ht="18" customHeight="1">
      <c r="A50" s="1">
        <v>46</v>
      </c>
      <c r="B50" s="1">
        <v>64055</v>
      </c>
      <c r="C50" s="5" t="s">
        <v>122</v>
      </c>
      <c r="D50" s="1" t="s">
        <v>94</v>
      </c>
      <c r="E50" s="57" t="s">
        <v>123</v>
      </c>
      <c r="F50" s="1" t="s">
        <v>53</v>
      </c>
      <c r="G50" s="1">
        <f t="shared" si="1"/>
        <v>59</v>
      </c>
      <c r="H50" s="27"/>
      <c r="I50" s="7">
        <v>2</v>
      </c>
      <c r="J50" s="7"/>
      <c r="K50" s="7"/>
      <c r="L50" s="5"/>
      <c r="M50" s="7"/>
      <c r="N50" s="7">
        <v>5</v>
      </c>
      <c r="O50" s="7"/>
      <c r="P50" s="7"/>
      <c r="Q50" s="7"/>
      <c r="R50" s="7">
        <v>8</v>
      </c>
      <c r="S50" s="7"/>
      <c r="T50" s="7">
        <v>8</v>
      </c>
      <c r="U50" s="7"/>
      <c r="V50" s="1"/>
      <c r="W50" s="1"/>
      <c r="X50" s="1"/>
      <c r="Y50" s="7"/>
      <c r="Z50" s="7">
        <v>6</v>
      </c>
      <c r="AA50" s="7"/>
      <c r="AB50" s="7"/>
      <c r="AC50" s="7"/>
      <c r="AD50" s="7"/>
      <c r="AE50" s="7"/>
      <c r="AF50" s="7">
        <v>20</v>
      </c>
      <c r="AG50" s="7"/>
      <c r="AH50" s="7"/>
      <c r="AI50" s="7"/>
      <c r="AJ50" s="7">
        <v>10</v>
      </c>
      <c r="AK50" s="7"/>
      <c r="AL50" s="32"/>
    </row>
    <row r="51" spans="1:38" s="11" customFormat="1" ht="18" customHeight="1">
      <c r="A51" s="1">
        <v>47</v>
      </c>
      <c r="B51" s="1">
        <v>59615</v>
      </c>
      <c r="C51" s="5" t="s">
        <v>118</v>
      </c>
      <c r="D51" s="1" t="s">
        <v>94</v>
      </c>
      <c r="E51" s="57" t="s">
        <v>22</v>
      </c>
      <c r="F51" s="1" t="s">
        <v>23</v>
      </c>
      <c r="G51" s="1">
        <f t="shared" si="1"/>
        <v>55</v>
      </c>
      <c r="H51" s="27"/>
      <c r="I51" s="7"/>
      <c r="J51" s="7"/>
      <c r="K51" s="7"/>
      <c r="L51" s="5"/>
      <c r="M51" s="7"/>
      <c r="N51" s="7"/>
      <c r="O51" s="7"/>
      <c r="P51" s="7"/>
      <c r="Q51" s="7"/>
      <c r="R51" s="7"/>
      <c r="S51" s="7"/>
      <c r="T51" s="7"/>
      <c r="U51" s="7"/>
      <c r="V51" s="1"/>
      <c r="W51" s="1"/>
      <c r="X51" s="1"/>
      <c r="Y51" s="7"/>
      <c r="Z51" s="7"/>
      <c r="AA51" s="7"/>
      <c r="AB51" s="7"/>
      <c r="AC51" s="7"/>
      <c r="AD51" s="7">
        <v>55</v>
      </c>
      <c r="AE51" s="7"/>
      <c r="AF51" s="7"/>
      <c r="AG51" s="7"/>
      <c r="AH51" s="7"/>
      <c r="AI51" s="7"/>
      <c r="AJ51" s="7"/>
      <c r="AK51" s="7"/>
      <c r="AL51" s="32"/>
    </row>
    <row r="52" spans="1:38" s="11" customFormat="1" ht="18" customHeight="1">
      <c r="A52" s="1">
        <v>48</v>
      </c>
      <c r="B52" s="1">
        <v>59245</v>
      </c>
      <c r="C52" s="5" t="s">
        <v>121</v>
      </c>
      <c r="D52" s="1" t="s">
        <v>94</v>
      </c>
      <c r="E52" s="57" t="s">
        <v>52</v>
      </c>
      <c r="F52" s="1" t="s">
        <v>53</v>
      </c>
      <c r="G52" s="1">
        <f t="shared" si="1"/>
        <v>52.5</v>
      </c>
      <c r="H52" s="27"/>
      <c r="I52" s="7"/>
      <c r="J52" s="7"/>
      <c r="K52" s="7"/>
      <c r="L52" s="5"/>
      <c r="M52" s="7"/>
      <c r="N52" s="7">
        <v>12.5</v>
      </c>
      <c r="O52" s="7"/>
      <c r="P52" s="7"/>
      <c r="Q52" s="7"/>
      <c r="R52" s="7"/>
      <c r="S52" s="7"/>
      <c r="T52" s="7"/>
      <c r="U52" s="7"/>
      <c r="V52" s="1"/>
      <c r="W52" s="1"/>
      <c r="X52" s="1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>
        <v>40</v>
      </c>
      <c r="AK52" s="7"/>
      <c r="AL52" s="32"/>
    </row>
    <row r="53" spans="1:38" s="11" customFormat="1" ht="18" customHeight="1">
      <c r="A53" s="1">
        <v>49</v>
      </c>
      <c r="B53" s="1">
        <v>19108</v>
      </c>
      <c r="C53" s="5" t="s">
        <v>612</v>
      </c>
      <c r="D53" s="1" t="s">
        <v>94</v>
      </c>
      <c r="E53" s="57" t="s">
        <v>22</v>
      </c>
      <c r="F53" s="1" t="s">
        <v>33</v>
      </c>
      <c r="G53" s="1">
        <f t="shared" si="1"/>
        <v>50</v>
      </c>
      <c r="H53" s="27"/>
      <c r="I53" s="7"/>
      <c r="J53" s="7"/>
      <c r="K53" s="7"/>
      <c r="L53" s="5"/>
      <c r="M53" s="7"/>
      <c r="N53" s="7"/>
      <c r="O53" s="7"/>
      <c r="P53" s="7"/>
      <c r="Q53" s="7"/>
      <c r="R53" s="7"/>
      <c r="S53" s="7"/>
      <c r="T53" s="7"/>
      <c r="U53" s="7"/>
      <c r="V53" s="1">
        <v>50</v>
      </c>
      <c r="W53" s="1"/>
      <c r="X53" s="1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2"/>
    </row>
    <row r="54" spans="1:38" s="11" customFormat="1" ht="18" customHeight="1">
      <c r="A54" s="1">
        <v>49</v>
      </c>
      <c r="B54" s="1">
        <v>49196</v>
      </c>
      <c r="C54" s="5" t="s">
        <v>634</v>
      </c>
      <c r="D54" s="1" t="s">
        <v>94</v>
      </c>
      <c r="E54" s="57" t="s">
        <v>22</v>
      </c>
      <c r="F54" s="1" t="s">
        <v>23</v>
      </c>
      <c r="G54" s="1">
        <f t="shared" si="1"/>
        <v>50</v>
      </c>
      <c r="H54" s="27"/>
      <c r="I54" s="7"/>
      <c r="J54" s="7"/>
      <c r="K54" s="7"/>
      <c r="L54" s="5"/>
      <c r="M54" s="7"/>
      <c r="N54" s="7"/>
      <c r="O54" s="7"/>
      <c r="P54" s="7"/>
      <c r="Q54" s="7"/>
      <c r="R54" s="7"/>
      <c r="S54" s="7"/>
      <c r="T54" s="7"/>
      <c r="U54" s="7">
        <v>50</v>
      </c>
      <c r="V54" s="1"/>
      <c r="W54" s="1"/>
      <c r="X54" s="1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2"/>
    </row>
    <row r="55" spans="1:38" s="11" customFormat="1" ht="18" customHeight="1">
      <c r="A55" s="1">
        <v>51</v>
      </c>
      <c r="B55" s="1">
        <v>58604</v>
      </c>
      <c r="C55" s="11" t="s">
        <v>632</v>
      </c>
      <c r="D55" s="1" t="s">
        <v>94</v>
      </c>
      <c r="E55" s="57" t="s">
        <v>22</v>
      </c>
      <c r="F55" s="1" t="s">
        <v>23</v>
      </c>
      <c r="G55" s="1">
        <f t="shared" si="1"/>
        <v>42.5</v>
      </c>
      <c r="H55" s="27"/>
      <c r="I55" s="7"/>
      <c r="J55" s="7"/>
      <c r="K55" s="7"/>
      <c r="L55" s="5"/>
      <c r="M55" s="7"/>
      <c r="N55" s="7"/>
      <c r="O55" s="7"/>
      <c r="P55" s="7"/>
      <c r="Q55" s="7"/>
      <c r="R55" s="7"/>
      <c r="S55" s="7"/>
      <c r="T55" s="7"/>
      <c r="U55" s="7"/>
      <c r="V55" s="1"/>
      <c r="W55" s="1">
        <v>42.5</v>
      </c>
      <c r="X55" s="1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2"/>
    </row>
    <row r="56" spans="1:38" s="11" customFormat="1" ht="18" customHeight="1">
      <c r="A56" s="1">
        <v>52</v>
      </c>
      <c r="B56" s="1">
        <v>22102</v>
      </c>
      <c r="C56" s="5" t="s">
        <v>124</v>
      </c>
      <c r="D56" s="1" t="s">
        <v>94</v>
      </c>
      <c r="E56" s="57" t="s">
        <v>22</v>
      </c>
      <c r="F56" s="1" t="s">
        <v>38</v>
      </c>
      <c r="G56" s="1">
        <f t="shared" si="1"/>
        <v>35</v>
      </c>
      <c r="H56" s="2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1"/>
      <c r="W56" s="1"/>
      <c r="X56" s="1"/>
      <c r="Y56" s="7"/>
      <c r="Z56" s="7"/>
      <c r="AA56" s="7"/>
      <c r="AB56" s="7"/>
      <c r="AC56" s="7"/>
      <c r="AD56" s="7">
        <v>35</v>
      </c>
      <c r="AE56" s="7"/>
      <c r="AF56" s="7"/>
      <c r="AG56" s="7"/>
      <c r="AH56" s="7"/>
      <c r="AI56" s="7"/>
      <c r="AJ56" s="7"/>
      <c r="AK56" s="7"/>
      <c r="AL56" s="32"/>
    </row>
    <row r="57" spans="1:38" s="11" customFormat="1" ht="18" customHeight="1">
      <c r="A57" s="1">
        <v>53</v>
      </c>
      <c r="B57" s="1">
        <v>42631</v>
      </c>
      <c r="C57" s="11" t="s">
        <v>522</v>
      </c>
      <c r="D57" s="1" t="s">
        <v>94</v>
      </c>
      <c r="E57" s="57" t="s">
        <v>22</v>
      </c>
      <c r="F57" s="1" t="s">
        <v>23</v>
      </c>
      <c r="G57" s="1">
        <f t="shared" si="1"/>
        <v>30</v>
      </c>
      <c r="H57" s="2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1"/>
      <c r="W57" s="1"/>
      <c r="X57" s="1">
        <v>30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2"/>
    </row>
    <row r="58" spans="1:38" s="11" customFormat="1" ht="18" customHeight="1">
      <c r="A58" s="1">
        <v>54</v>
      </c>
      <c r="B58" s="1">
        <v>56900</v>
      </c>
      <c r="C58" s="5" t="s">
        <v>131</v>
      </c>
      <c r="D58" s="1" t="s">
        <v>94</v>
      </c>
      <c r="E58" s="57" t="s">
        <v>71</v>
      </c>
      <c r="F58" s="1" t="s">
        <v>58</v>
      </c>
      <c r="G58" s="1">
        <f t="shared" si="1"/>
        <v>28</v>
      </c>
      <c r="H58" s="27"/>
      <c r="I58" s="7">
        <v>5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1"/>
      <c r="W58" s="1"/>
      <c r="X58" s="1"/>
      <c r="Y58" s="7"/>
      <c r="Z58" s="7"/>
      <c r="AA58" s="7"/>
      <c r="AB58" s="7"/>
      <c r="AC58" s="7">
        <v>15</v>
      </c>
      <c r="AD58" s="7"/>
      <c r="AE58" s="7"/>
      <c r="AF58" s="7"/>
      <c r="AG58" s="7"/>
      <c r="AH58" s="7"/>
      <c r="AI58" s="7"/>
      <c r="AJ58" s="7"/>
      <c r="AK58" s="7">
        <v>8</v>
      </c>
      <c r="AL58" s="32"/>
    </row>
    <row r="59" spans="1:38" s="11" customFormat="1" ht="18" customHeight="1">
      <c r="A59" s="1">
        <v>55</v>
      </c>
      <c r="B59" s="1">
        <v>56908</v>
      </c>
      <c r="C59" s="5" t="s">
        <v>129</v>
      </c>
      <c r="D59" s="1" t="s">
        <v>94</v>
      </c>
      <c r="E59" s="57" t="s">
        <v>22</v>
      </c>
      <c r="F59" s="1" t="s">
        <v>58</v>
      </c>
      <c r="G59" s="1">
        <f t="shared" si="1"/>
        <v>27</v>
      </c>
      <c r="H59" s="27"/>
      <c r="I59" s="7">
        <v>3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1"/>
      <c r="W59" s="1"/>
      <c r="X59" s="1"/>
      <c r="Y59" s="7"/>
      <c r="Z59" s="7"/>
      <c r="AA59" s="7"/>
      <c r="AB59" s="7"/>
      <c r="AC59" s="7">
        <v>20</v>
      </c>
      <c r="AD59" s="7"/>
      <c r="AE59" s="7"/>
      <c r="AF59" s="7"/>
      <c r="AG59" s="7"/>
      <c r="AH59" s="7"/>
      <c r="AI59" s="7"/>
      <c r="AJ59" s="7"/>
      <c r="AK59" s="7">
        <v>4</v>
      </c>
      <c r="AL59" s="32"/>
    </row>
    <row r="60" spans="1:38" s="11" customFormat="1" ht="18" customHeight="1">
      <c r="A60" s="1">
        <v>56</v>
      </c>
      <c r="B60" s="1">
        <v>11120</v>
      </c>
      <c r="C60" s="5" t="s">
        <v>125</v>
      </c>
      <c r="D60" s="1" t="s">
        <v>94</v>
      </c>
      <c r="E60" s="57" t="s">
        <v>126</v>
      </c>
      <c r="F60" s="1" t="s">
        <v>53</v>
      </c>
      <c r="G60" s="1">
        <f t="shared" si="1"/>
        <v>25</v>
      </c>
      <c r="H60" s="2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1"/>
      <c r="W60" s="1"/>
      <c r="X60" s="1"/>
      <c r="Y60" s="7"/>
      <c r="Z60" s="7">
        <v>25</v>
      </c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2"/>
    </row>
    <row r="61" spans="1:38" s="11" customFormat="1" ht="18" customHeight="1">
      <c r="A61" s="1">
        <v>56</v>
      </c>
      <c r="B61" s="1">
        <v>11824</v>
      </c>
      <c r="C61" s="5" t="s">
        <v>128</v>
      </c>
      <c r="D61" s="1" t="s">
        <v>94</v>
      </c>
      <c r="E61" s="57" t="s">
        <v>22</v>
      </c>
      <c r="F61" s="1" t="s">
        <v>38</v>
      </c>
      <c r="G61" s="1">
        <f t="shared" si="1"/>
        <v>25</v>
      </c>
      <c r="H61" s="2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1"/>
      <c r="W61" s="1"/>
      <c r="X61" s="1"/>
      <c r="Y61" s="7"/>
      <c r="Z61" s="7"/>
      <c r="AA61" s="7"/>
      <c r="AB61" s="7"/>
      <c r="AC61" s="7"/>
      <c r="AD61" s="7">
        <v>25</v>
      </c>
      <c r="AE61" s="7"/>
      <c r="AF61" s="7"/>
      <c r="AG61" s="7"/>
      <c r="AH61" s="7"/>
      <c r="AI61" s="7"/>
      <c r="AJ61" s="7"/>
      <c r="AK61" s="7"/>
      <c r="AL61" s="32"/>
    </row>
    <row r="62" spans="1:38" s="11" customFormat="1" ht="18" customHeight="1">
      <c r="A62" s="1">
        <v>58</v>
      </c>
      <c r="B62" s="1">
        <v>32590</v>
      </c>
      <c r="C62" s="5" t="s">
        <v>675</v>
      </c>
      <c r="D62" s="1" t="s">
        <v>94</v>
      </c>
      <c r="E62" s="57" t="s">
        <v>22</v>
      </c>
      <c r="F62" s="1" t="s">
        <v>64</v>
      </c>
      <c r="G62" s="1">
        <f t="shared" si="1"/>
        <v>24.5</v>
      </c>
      <c r="H62" s="27"/>
      <c r="I62" s="7">
        <v>5</v>
      </c>
      <c r="J62" s="7">
        <v>8</v>
      </c>
      <c r="K62" s="7"/>
      <c r="L62" s="7"/>
      <c r="M62" s="7"/>
      <c r="N62" s="7"/>
      <c r="O62" s="7">
        <v>4</v>
      </c>
      <c r="P62" s="7"/>
      <c r="Q62" s="7"/>
      <c r="R62" s="7"/>
      <c r="S62" s="7">
        <v>7.5</v>
      </c>
      <c r="T62" s="7"/>
      <c r="U62" s="7"/>
      <c r="V62" s="1"/>
      <c r="W62" s="1"/>
      <c r="X62" s="1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2"/>
    </row>
    <row r="63" spans="1:38" s="11" customFormat="1" ht="18" customHeight="1">
      <c r="A63" s="1">
        <v>59</v>
      </c>
      <c r="B63" s="1">
        <v>46463</v>
      </c>
      <c r="C63" s="5" t="s">
        <v>130</v>
      </c>
      <c r="D63" s="1" t="s">
        <v>94</v>
      </c>
      <c r="E63" s="57" t="s">
        <v>75</v>
      </c>
      <c r="F63" s="1" t="s">
        <v>53</v>
      </c>
      <c r="G63" s="1">
        <f t="shared" si="1"/>
        <v>24</v>
      </c>
      <c r="H63" s="2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1"/>
      <c r="W63" s="1"/>
      <c r="X63" s="1"/>
      <c r="Y63" s="7"/>
      <c r="Z63" s="7"/>
      <c r="AA63" s="7"/>
      <c r="AB63" s="7"/>
      <c r="AC63" s="7"/>
      <c r="AD63" s="7"/>
      <c r="AE63" s="7"/>
      <c r="AF63" s="7">
        <v>15</v>
      </c>
      <c r="AG63" s="7"/>
      <c r="AH63" s="7"/>
      <c r="AI63" s="7"/>
      <c r="AJ63" s="7">
        <v>9</v>
      </c>
      <c r="AK63" s="7"/>
      <c r="AL63" s="32"/>
    </row>
    <row r="64" spans="1:38" s="11" customFormat="1" ht="18" customHeight="1">
      <c r="A64" s="1">
        <v>60</v>
      </c>
      <c r="B64" s="1">
        <v>55845</v>
      </c>
      <c r="C64" s="5" t="s">
        <v>134</v>
      </c>
      <c r="D64" s="1" t="s">
        <v>94</v>
      </c>
      <c r="E64" s="57" t="s">
        <v>22</v>
      </c>
      <c r="F64" s="1" t="s">
        <v>58</v>
      </c>
      <c r="G64" s="1">
        <f t="shared" si="1"/>
        <v>23</v>
      </c>
      <c r="H64" s="27"/>
      <c r="I64" s="7">
        <v>7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1"/>
      <c r="W64" s="1"/>
      <c r="X64" s="1"/>
      <c r="Y64" s="7"/>
      <c r="Z64" s="7"/>
      <c r="AA64" s="7"/>
      <c r="AB64" s="7"/>
      <c r="AC64" s="7">
        <v>6</v>
      </c>
      <c r="AD64" s="7"/>
      <c r="AE64" s="7"/>
      <c r="AF64" s="7"/>
      <c r="AG64" s="7"/>
      <c r="AH64" s="7"/>
      <c r="AI64" s="7"/>
      <c r="AJ64" s="7"/>
      <c r="AK64" s="7">
        <v>10</v>
      </c>
      <c r="AL64" s="32"/>
    </row>
    <row r="65" spans="1:38" s="11" customFormat="1" ht="18" customHeight="1">
      <c r="A65" s="1">
        <v>61</v>
      </c>
      <c r="B65" s="1">
        <v>50266</v>
      </c>
      <c r="C65" s="5" t="s">
        <v>679</v>
      </c>
      <c r="D65" s="1" t="s">
        <v>94</v>
      </c>
      <c r="E65" s="57" t="s">
        <v>516</v>
      </c>
      <c r="F65" s="1" t="s">
        <v>64</v>
      </c>
      <c r="G65" s="1">
        <f t="shared" si="1"/>
        <v>22</v>
      </c>
      <c r="H65" s="27"/>
      <c r="I65" s="7">
        <v>2</v>
      </c>
      <c r="J65" s="7"/>
      <c r="K65" s="7"/>
      <c r="L65" s="7"/>
      <c r="M65" s="7"/>
      <c r="N65" s="7"/>
      <c r="O65" s="7">
        <v>20</v>
      </c>
      <c r="P65" s="7"/>
      <c r="Q65" s="7"/>
      <c r="R65" s="7"/>
      <c r="S65" s="7"/>
      <c r="T65" s="7"/>
      <c r="U65" s="7"/>
      <c r="V65" s="1"/>
      <c r="W65" s="1"/>
      <c r="X65" s="1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2"/>
    </row>
    <row r="66" spans="1:38" s="11" customFormat="1" ht="18" customHeight="1">
      <c r="A66" s="1">
        <v>61</v>
      </c>
      <c r="B66" s="1">
        <v>62872</v>
      </c>
      <c r="C66" s="5" t="s">
        <v>136</v>
      </c>
      <c r="D66" s="1" t="s">
        <v>94</v>
      </c>
      <c r="E66" s="57" t="s">
        <v>79</v>
      </c>
      <c r="F66" s="1" t="s">
        <v>77</v>
      </c>
      <c r="G66" s="1">
        <f t="shared" si="1"/>
        <v>22</v>
      </c>
      <c r="H66" s="27"/>
      <c r="I66" s="7">
        <v>7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1"/>
      <c r="W66" s="1"/>
      <c r="X66" s="1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>
        <v>15</v>
      </c>
      <c r="AJ66" s="7"/>
      <c r="AK66" s="7"/>
      <c r="AL66" s="32"/>
    </row>
    <row r="67" spans="1:38" s="11" customFormat="1" ht="18" customHeight="1">
      <c r="A67" s="1">
        <v>63</v>
      </c>
      <c r="B67" s="1">
        <v>43333</v>
      </c>
      <c r="C67" s="5" t="s">
        <v>614</v>
      </c>
      <c r="D67" s="1" t="s">
        <v>94</v>
      </c>
      <c r="E67" s="57" t="s">
        <v>22</v>
      </c>
      <c r="F67" s="1" t="s">
        <v>33</v>
      </c>
      <c r="G67" s="1">
        <f t="shared" si="1"/>
        <v>21</v>
      </c>
      <c r="H67" s="27"/>
      <c r="I67" s="7">
        <v>1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1">
        <v>20</v>
      </c>
      <c r="W67" s="1"/>
      <c r="X67" s="1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2"/>
    </row>
    <row r="68" spans="1:38" s="11" customFormat="1" ht="18" customHeight="1">
      <c r="A68" s="1">
        <v>64</v>
      </c>
      <c r="B68" s="1">
        <v>52413</v>
      </c>
      <c r="C68" s="5" t="s">
        <v>132</v>
      </c>
      <c r="D68" s="1" t="s">
        <v>94</v>
      </c>
      <c r="E68" s="57" t="s">
        <v>22</v>
      </c>
      <c r="F68" s="1" t="s">
        <v>58</v>
      </c>
      <c r="G68" s="1">
        <f t="shared" si="1"/>
        <v>20</v>
      </c>
      <c r="H68" s="2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1"/>
      <c r="W68" s="1"/>
      <c r="X68" s="1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20</v>
      </c>
      <c r="AL68" s="32"/>
    </row>
    <row r="69" spans="1:38" s="11" customFormat="1" ht="18" customHeight="1">
      <c r="A69" s="1">
        <v>64</v>
      </c>
      <c r="B69" s="1">
        <v>39186</v>
      </c>
      <c r="C69" s="5" t="s">
        <v>133</v>
      </c>
      <c r="D69" s="1" t="s">
        <v>94</v>
      </c>
      <c r="E69" s="57" t="s">
        <v>22</v>
      </c>
      <c r="F69" s="1" t="s">
        <v>68</v>
      </c>
      <c r="G69" s="1">
        <f t="shared" ref="G69:G100" si="2">SUM(I69:AK69)</f>
        <v>20</v>
      </c>
      <c r="H69" s="2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1"/>
      <c r="W69" s="1"/>
      <c r="X69" s="1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>
        <v>20</v>
      </c>
      <c r="AJ69" s="7"/>
      <c r="AK69" s="7"/>
      <c r="AL69" s="32"/>
    </row>
    <row r="70" spans="1:38" s="11" customFormat="1" ht="18" customHeight="1">
      <c r="A70" s="1">
        <v>66</v>
      </c>
      <c r="B70" s="1">
        <v>43628</v>
      </c>
      <c r="C70" s="5" t="s">
        <v>135</v>
      </c>
      <c r="D70" s="1" t="s">
        <v>94</v>
      </c>
      <c r="E70" s="57" t="s">
        <v>22</v>
      </c>
      <c r="F70" s="1" t="s">
        <v>58</v>
      </c>
      <c r="G70" s="1">
        <f t="shared" si="2"/>
        <v>16</v>
      </c>
      <c r="H70" s="27"/>
      <c r="I70" s="7">
        <v>1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1"/>
      <c r="W70" s="1"/>
      <c r="X70" s="1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>
        <v>15</v>
      </c>
      <c r="AL70" s="32"/>
    </row>
    <row r="71" spans="1:38" s="11" customFormat="1" ht="18" customHeight="1">
      <c r="A71" s="1">
        <v>67</v>
      </c>
      <c r="B71" s="1">
        <v>50002</v>
      </c>
      <c r="C71" s="5" t="s">
        <v>648</v>
      </c>
      <c r="D71" s="1" t="s">
        <v>94</v>
      </c>
      <c r="E71" s="57" t="s">
        <v>22</v>
      </c>
      <c r="F71" s="1" t="s">
        <v>64</v>
      </c>
      <c r="G71" s="1">
        <f t="shared" si="2"/>
        <v>14</v>
      </c>
      <c r="H71" s="27"/>
      <c r="I71" s="7">
        <v>3</v>
      </c>
      <c r="J71" s="7">
        <v>3</v>
      </c>
      <c r="K71" s="7"/>
      <c r="L71" s="7"/>
      <c r="M71" s="7"/>
      <c r="N71" s="7"/>
      <c r="O71" s="7">
        <v>3</v>
      </c>
      <c r="P71" s="7"/>
      <c r="Q71" s="7"/>
      <c r="R71" s="7"/>
      <c r="S71" s="7">
        <v>5</v>
      </c>
      <c r="T71" s="7"/>
      <c r="U71" s="7"/>
      <c r="V71" s="1"/>
      <c r="W71" s="1"/>
      <c r="X71" s="1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2"/>
    </row>
    <row r="72" spans="1:38" s="11" customFormat="1" ht="18" customHeight="1">
      <c r="A72" s="1">
        <v>68</v>
      </c>
      <c r="B72" s="1">
        <v>54333</v>
      </c>
      <c r="C72" s="5" t="s">
        <v>139</v>
      </c>
      <c r="D72" s="1" t="s">
        <v>94</v>
      </c>
      <c r="E72" s="57" t="s">
        <v>22</v>
      </c>
      <c r="F72" s="1" t="s">
        <v>77</v>
      </c>
      <c r="G72" s="1">
        <f t="shared" si="2"/>
        <v>13</v>
      </c>
      <c r="H72" s="27"/>
      <c r="I72" s="7">
        <v>3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1"/>
      <c r="W72" s="1"/>
      <c r="X72" s="1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>
        <v>10</v>
      </c>
      <c r="AJ72" s="7"/>
      <c r="AK72" s="7"/>
      <c r="AL72" s="32"/>
    </row>
    <row r="73" spans="1:38" s="11" customFormat="1" ht="18" customHeight="1">
      <c r="A73" s="1">
        <v>69</v>
      </c>
      <c r="B73" s="1">
        <v>48672</v>
      </c>
      <c r="C73" s="5" t="s">
        <v>138</v>
      </c>
      <c r="D73" s="1" t="s">
        <v>94</v>
      </c>
      <c r="E73" s="57" t="s">
        <v>22</v>
      </c>
      <c r="F73" s="1" t="s">
        <v>58</v>
      </c>
      <c r="G73" s="1">
        <f t="shared" si="2"/>
        <v>12</v>
      </c>
      <c r="H73" s="27"/>
      <c r="I73" s="7">
        <v>2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1"/>
      <c r="W73" s="1"/>
      <c r="X73" s="1"/>
      <c r="Y73" s="7"/>
      <c r="Z73" s="7"/>
      <c r="AA73" s="7"/>
      <c r="AB73" s="7"/>
      <c r="AC73" s="7">
        <v>10</v>
      </c>
      <c r="AD73" s="7"/>
      <c r="AE73" s="7"/>
      <c r="AF73" s="7"/>
      <c r="AG73" s="7"/>
      <c r="AH73" s="7"/>
      <c r="AI73" s="7"/>
      <c r="AJ73" s="7"/>
      <c r="AK73" s="7"/>
      <c r="AL73" s="32"/>
    </row>
    <row r="74" spans="1:38" s="11" customFormat="1" ht="18" customHeight="1">
      <c r="A74" s="1">
        <v>70</v>
      </c>
      <c r="B74" s="1">
        <v>52134</v>
      </c>
      <c r="C74" s="5" t="s">
        <v>137</v>
      </c>
      <c r="D74" s="1" t="s">
        <v>94</v>
      </c>
      <c r="E74" s="57" t="s">
        <v>22</v>
      </c>
      <c r="F74" s="1" t="s">
        <v>58</v>
      </c>
      <c r="G74" s="1">
        <f t="shared" si="2"/>
        <v>11</v>
      </c>
      <c r="H74" s="2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1"/>
      <c r="W74" s="1"/>
      <c r="X74" s="1"/>
      <c r="Y74" s="7"/>
      <c r="Z74" s="7"/>
      <c r="AA74" s="7"/>
      <c r="AB74" s="7"/>
      <c r="AC74" s="7">
        <v>8</v>
      </c>
      <c r="AD74" s="7"/>
      <c r="AE74" s="7"/>
      <c r="AF74" s="7"/>
      <c r="AG74" s="7"/>
      <c r="AH74" s="7"/>
      <c r="AI74" s="7"/>
      <c r="AJ74" s="7"/>
      <c r="AK74" s="7">
        <v>3</v>
      </c>
      <c r="AL74" s="32"/>
    </row>
    <row r="75" spans="1:38" s="11" customFormat="1" ht="18" customHeight="1">
      <c r="A75" s="1">
        <v>70</v>
      </c>
      <c r="B75" s="1">
        <v>54128</v>
      </c>
      <c r="C75" s="19" t="s">
        <v>835</v>
      </c>
      <c r="D75" s="1" t="s">
        <v>94</v>
      </c>
      <c r="E75" s="57" t="s">
        <v>832</v>
      </c>
      <c r="F75" s="1" t="s">
        <v>64</v>
      </c>
      <c r="G75" s="1">
        <f t="shared" si="2"/>
        <v>11</v>
      </c>
      <c r="H75" s="27"/>
      <c r="I75" s="7">
        <v>1</v>
      </c>
      <c r="J75" s="7">
        <v>10</v>
      </c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1"/>
      <c r="W75" s="1"/>
      <c r="X75" s="1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2"/>
    </row>
    <row r="76" spans="1:38" s="11" customFormat="1" ht="18" customHeight="1">
      <c r="A76" s="1">
        <v>72</v>
      </c>
      <c r="B76" s="1">
        <v>63628</v>
      </c>
      <c r="C76" s="5" t="s">
        <v>615</v>
      </c>
      <c r="D76" s="1" t="s">
        <v>94</v>
      </c>
      <c r="E76" s="57" t="s">
        <v>22</v>
      </c>
      <c r="F76" s="1" t="s">
        <v>33</v>
      </c>
      <c r="G76" s="1">
        <f t="shared" si="2"/>
        <v>10</v>
      </c>
      <c r="H76" s="2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1">
        <v>10</v>
      </c>
      <c r="W76" s="1"/>
      <c r="X76" s="1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2"/>
    </row>
    <row r="77" spans="1:38" s="11" customFormat="1" ht="18" customHeight="1">
      <c r="A77" s="1">
        <v>72</v>
      </c>
      <c r="B77" s="1">
        <v>27018</v>
      </c>
      <c r="C77" s="5" t="s">
        <v>764</v>
      </c>
      <c r="D77" s="1" t="s">
        <v>94</v>
      </c>
      <c r="E77" s="57" t="s">
        <v>22</v>
      </c>
      <c r="F77" s="1" t="s">
        <v>36</v>
      </c>
      <c r="G77" s="1">
        <f t="shared" si="2"/>
        <v>10</v>
      </c>
      <c r="H77" s="27"/>
      <c r="I77" s="7">
        <v>10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1"/>
      <c r="W77" s="1"/>
      <c r="X77" s="1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2"/>
    </row>
    <row r="78" spans="1:38" s="11" customFormat="1" ht="18" customHeight="1">
      <c r="A78" s="1">
        <v>72</v>
      </c>
      <c r="B78" s="1">
        <v>53007</v>
      </c>
      <c r="C78" s="5" t="s">
        <v>878</v>
      </c>
      <c r="D78" s="1" t="s">
        <v>94</v>
      </c>
      <c r="E78" s="6" t="s">
        <v>22</v>
      </c>
      <c r="F78" s="1" t="s">
        <v>879</v>
      </c>
      <c r="G78" s="1">
        <f t="shared" si="2"/>
        <v>10</v>
      </c>
      <c r="H78" s="27"/>
      <c r="I78" s="7">
        <v>10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1"/>
      <c r="W78" s="1"/>
      <c r="X78" s="1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2"/>
    </row>
    <row r="79" spans="1:38" s="11" customFormat="1" ht="18" customHeight="1">
      <c r="A79" s="1">
        <v>72</v>
      </c>
      <c r="B79" s="1">
        <v>59638</v>
      </c>
      <c r="C79" s="19" t="s">
        <v>931</v>
      </c>
      <c r="D79" s="1" t="s">
        <v>94</v>
      </c>
      <c r="E79" s="57" t="s">
        <v>22</v>
      </c>
      <c r="F79" s="1" t="s">
        <v>77</v>
      </c>
      <c r="G79" s="1">
        <f t="shared" si="2"/>
        <v>10</v>
      </c>
      <c r="H79" s="27"/>
      <c r="I79" s="7">
        <v>10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1"/>
      <c r="W79" s="1"/>
      <c r="X79" s="1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2"/>
    </row>
    <row r="80" spans="1:38" s="11" customFormat="1" ht="18" customHeight="1">
      <c r="A80" s="1">
        <v>72</v>
      </c>
      <c r="B80" s="1">
        <v>44374</v>
      </c>
      <c r="C80" s="19" t="s">
        <v>970</v>
      </c>
      <c r="D80" s="1" t="s">
        <v>94</v>
      </c>
      <c r="E80" s="57" t="s">
        <v>971</v>
      </c>
      <c r="F80" s="1" t="s">
        <v>962</v>
      </c>
      <c r="G80" s="1">
        <f t="shared" si="2"/>
        <v>10</v>
      </c>
      <c r="H80" s="27"/>
      <c r="I80" s="7">
        <v>10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1"/>
      <c r="W80" s="1"/>
      <c r="X80" s="1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2"/>
    </row>
    <row r="81" spans="1:38" s="11" customFormat="1" ht="18" customHeight="1">
      <c r="A81" s="1">
        <v>72</v>
      </c>
      <c r="B81" s="1">
        <v>49925</v>
      </c>
      <c r="C81" s="19" t="s">
        <v>1018</v>
      </c>
      <c r="D81" s="1" t="s">
        <v>94</v>
      </c>
      <c r="E81" s="57" t="s">
        <v>1019</v>
      </c>
      <c r="F81" s="1" t="s">
        <v>1012</v>
      </c>
      <c r="G81" s="1">
        <f t="shared" si="2"/>
        <v>10</v>
      </c>
      <c r="H81" s="27"/>
      <c r="I81" s="7">
        <v>10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1"/>
      <c r="W81" s="1"/>
      <c r="X81" s="1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2"/>
    </row>
    <row r="82" spans="1:38" s="11" customFormat="1" ht="18" customHeight="1">
      <c r="A82" s="1">
        <v>72</v>
      </c>
      <c r="B82" s="1">
        <v>65630</v>
      </c>
      <c r="C82" s="19" t="s">
        <v>1114</v>
      </c>
      <c r="D82" s="1" t="s">
        <v>94</v>
      </c>
      <c r="E82" s="57" t="s">
        <v>22</v>
      </c>
      <c r="F82" s="1" t="s">
        <v>38</v>
      </c>
      <c r="G82" s="1">
        <f t="shared" si="2"/>
        <v>10</v>
      </c>
      <c r="H82" s="27"/>
      <c r="I82" s="7">
        <v>10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1"/>
      <c r="W82" s="1"/>
      <c r="X82" s="1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2"/>
    </row>
    <row r="83" spans="1:38" s="11" customFormat="1" ht="18" customHeight="1">
      <c r="A83" s="1">
        <v>79</v>
      </c>
      <c r="B83" s="1">
        <v>54021</v>
      </c>
      <c r="C83" s="19" t="s">
        <v>765</v>
      </c>
      <c r="D83" s="1" t="s">
        <v>94</v>
      </c>
      <c r="E83" s="57" t="s">
        <v>22</v>
      </c>
      <c r="F83" s="1" t="s">
        <v>36</v>
      </c>
      <c r="G83" s="1">
        <f t="shared" si="2"/>
        <v>7</v>
      </c>
      <c r="H83" s="27"/>
      <c r="I83" s="7">
        <v>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1"/>
      <c r="W83" s="1"/>
      <c r="X83" s="1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2"/>
    </row>
    <row r="84" spans="1:38" s="11" customFormat="1" ht="18" customHeight="1">
      <c r="A84" s="1">
        <v>79</v>
      </c>
      <c r="B84" s="1">
        <v>55678</v>
      </c>
      <c r="C84" s="19" t="s">
        <v>860</v>
      </c>
      <c r="D84" s="1" t="s">
        <v>94</v>
      </c>
      <c r="E84" s="57" t="s">
        <v>861</v>
      </c>
      <c r="F84" s="1" t="s">
        <v>263</v>
      </c>
      <c r="G84" s="1">
        <f t="shared" si="2"/>
        <v>7</v>
      </c>
      <c r="H84" s="27"/>
      <c r="I84" s="7">
        <v>7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1"/>
      <c r="W84" s="1"/>
      <c r="X84" s="1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2"/>
    </row>
    <row r="85" spans="1:38" s="11" customFormat="1" ht="18" customHeight="1">
      <c r="A85" s="1">
        <v>79</v>
      </c>
      <c r="B85" s="1">
        <v>53010</v>
      </c>
      <c r="C85" s="19" t="s">
        <v>880</v>
      </c>
      <c r="D85" s="1" t="s">
        <v>94</v>
      </c>
      <c r="E85" s="57" t="s">
        <v>22</v>
      </c>
      <c r="F85" s="1" t="s">
        <v>879</v>
      </c>
      <c r="G85" s="1">
        <f t="shared" si="2"/>
        <v>7</v>
      </c>
      <c r="H85" s="27"/>
      <c r="I85" s="7">
        <v>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1"/>
      <c r="W85" s="1"/>
      <c r="X85" s="1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2"/>
    </row>
    <row r="86" spans="1:38" s="11" customFormat="1" ht="18" customHeight="1">
      <c r="A86" s="1">
        <v>79</v>
      </c>
      <c r="B86" s="1">
        <v>54969</v>
      </c>
      <c r="C86" s="19" t="s">
        <v>1020</v>
      </c>
      <c r="D86" s="1" t="s">
        <v>94</v>
      </c>
      <c r="E86" s="57" t="s">
        <v>1014</v>
      </c>
      <c r="F86" s="1" t="s">
        <v>1012</v>
      </c>
      <c r="G86" s="1">
        <f t="shared" si="2"/>
        <v>7</v>
      </c>
      <c r="H86" s="27"/>
      <c r="I86" s="7">
        <v>7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1"/>
      <c r="W86" s="1"/>
      <c r="X86" s="1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2"/>
    </row>
    <row r="87" spans="1:38" s="11" customFormat="1" ht="18" customHeight="1">
      <c r="A87" s="1">
        <v>79</v>
      </c>
      <c r="B87" s="1">
        <v>62937</v>
      </c>
      <c r="C87" s="19" t="s">
        <v>1115</v>
      </c>
      <c r="D87" s="1" t="s">
        <v>94</v>
      </c>
      <c r="E87" s="57" t="s">
        <v>22</v>
      </c>
      <c r="F87" s="1" t="s">
        <v>38</v>
      </c>
      <c r="G87" s="1">
        <f t="shared" si="2"/>
        <v>7</v>
      </c>
      <c r="H87" s="27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1"/>
      <c r="W87" s="1"/>
      <c r="X87" s="1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2"/>
    </row>
    <row r="88" spans="1:38" s="11" customFormat="1" ht="18" customHeight="1">
      <c r="A88" s="1">
        <v>84</v>
      </c>
      <c r="B88" s="1">
        <v>66835</v>
      </c>
      <c r="C88" s="19" t="s">
        <v>836</v>
      </c>
      <c r="D88" s="1" t="s">
        <v>94</v>
      </c>
      <c r="E88" s="57" t="s">
        <v>22</v>
      </c>
      <c r="F88" s="1" t="s">
        <v>64</v>
      </c>
      <c r="G88" s="1">
        <f t="shared" si="2"/>
        <v>6</v>
      </c>
      <c r="H88" s="27"/>
      <c r="I88" s="7"/>
      <c r="J88" s="7">
        <v>6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1"/>
      <c r="W88" s="1"/>
      <c r="X88" s="1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2"/>
    </row>
    <row r="89" spans="1:38" s="11" customFormat="1" ht="18" customHeight="1">
      <c r="A89" s="1">
        <v>85</v>
      </c>
      <c r="B89" s="1">
        <v>57757</v>
      </c>
      <c r="C89" s="19" t="s">
        <v>862</v>
      </c>
      <c r="D89" s="1" t="s">
        <v>94</v>
      </c>
      <c r="E89" s="57" t="s">
        <v>861</v>
      </c>
      <c r="F89" s="1" t="s">
        <v>263</v>
      </c>
      <c r="G89" s="1">
        <f t="shared" si="2"/>
        <v>5</v>
      </c>
      <c r="H89" s="27"/>
      <c r="I89" s="7">
        <v>5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1"/>
      <c r="W89" s="1"/>
      <c r="X89" s="1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32"/>
    </row>
    <row r="90" spans="1:38" s="11" customFormat="1" ht="18" customHeight="1">
      <c r="A90" s="1">
        <v>85</v>
      </c>
      <c r="B90" s="1">
        <v>39472</v>
      </c>
      <c r="C90" s="19" t="s">
        <v>881</v>
      </c>
      <c r="D90" s="1" t="s">
        <v>94</v>
      </c>
      <c r="E90" s="57" t="s">
        <v>22</v>
      </c>
      <c r="F90" s="1" t="s">
        <v>879</v>
      </c>
      <c r="G90" s="1">
        <f t="shared" si="2"/>
        <v>5</v>
      </c>
      <c r="H90" s="27"/>
      <c r="I90" s="7">
        <v>5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1"/>
      <c r="W90" s="1"/>
      <c r="X90" s="1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2"/>
    </row>
    <row r="91" spans="1:38" s="11" customFormat="1" ht="18" customHeight="1">
      <c r="A91" s="1">
        <v>85</v>
      </c>
      <c r="B91" s="1">
        <v>57894</v>
      </c>
      <c r="C91" s="19" t="s">
        <v>932</v>
      </c>
      <c r="D91" s="1" t="s">
        <v>94</v>
      </c>
      <c r="E91" s="57" t="s">
        <v>22</v>
      </c>
      <c r="F91" s="1" t="s">
        <v>77</v>
      </c>
      <c r="G91" s="1">
        <f t="shared" si="2"/>
        <v>5</v>
      </c>
      <c r="H91" s="27"/>
      <c r="I91" s="7">
        <v>5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1"/>
      <c r="W91" s="1"/>
      <c r="X91" s="1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2"/>
    </row>
    <row r="92" spans="1:38" s="11" customFormat="1" ht="18" customHeight="1">
      <c r="A92" s="1">
        <v>85</v>
      </c>
      <c r="B92" s="1">
        <v>60334</v>
      </c>
      <c r="C92" s="19" t="s">
        <v>1021</v>
      </c>
      <c r="D92" s="1" t="s">
        <v>94</v>
      </c>
      <c r="E92" s="57" t="s">
        <v>1022</v>
      </c>
      <c r="F92" s="1" t="s">
        <v>1012</v>
      </c>
      <c r="G92" s="1">
        <f t="shared" si="2"/>
        <v>5</v>
      </c>
      <c r="H92" s="27"/>
      <c r="I92" s="7">
        <v>5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1"/>
      <c r="W92" s="1"/>
      <c r="X92" s="1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2"/>
    </row>
    <row r="93" spans="1:38" s="11" customFormat="1" ht="18" customHeight="1">
      <c r="A93" s="1">
        <v>85</v>
      </c>
      <c r="B93" s="1">
        <v>55652</v>
      </c>
      <c r="C93" s="19" t="s">
        <v>1090</v>
      </c>
      <c r="D93" s="1" t="s">
        <v>94</v>
      </c>
      <c r="E93" s="57" t="s">
        <v>22</v>
      </c>
      <c r="F93" s="1" t="s">
        <v>715</v>
      </c>
      <c r="G93" s="1">
        <f t="shared" si="2"/>
        <v>5</v>
      </c>
      <c r="H93" s="27"/>
      <c r="I93" s="7">
        <v>5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1"/>
      <c r="W93" s="1"/>
      <c r="X93" s="1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2"/>
    </row>
    <row r="94" spans="1:38" s="11" customFormat="1" ht="18" customHeight="1">
      <c r="A94" s="1">
        <v>90</v>
      </c>
      <c r="B94" s="1">
        <v>41630</v>
      </c>
      <c r="C94" s="5" t="s">
        <v>140</v>
      </c>
      <c r="D94" s="1" t="s">
        <v>94</v>
      </c>
      <c r="E94" s="57" t="s">
        <v>22</v>
      </c>
      <c r="F94" s="1" t="s">
        <v>58</v>
      </c>
      <c r="G94" s="1">
        <f t="shared" si="2"/>
        <v>4</v>
      </c>
      <c r="H94" s="2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1"/>
      <c r="W94" s="1"/>
      <c r="X94" s="1"/>
      <c r="Y94" s="7"/>
      <c r="Z94" s="7"/>
      <c r="AA94" s="7"/>
      <c r="AB94" s="7"/>
      <c r="AC94" s="7">
        <v>4</v>
      </c>
      <c r="AD94" s="7"/>
      <c r="AE94" s="7"/>
      <c r="AF94" s="7"/>
      <c r="AG94" s="7"/>
      <c r="AH94" s="7"/>
      <c r="AI94" s="7"/>
      <c r="AJ94" s="7"/>
      <c r="AK94" s="7"/>
      <c r="AL94" s="32"/>
    </row>
    <row r="95" spans="1:38" s="11" customFormat="1" ht="18" customHeight="1">
      <c r="A95" s="1">
        <v>90</v>
      </c>
      <c r="B95" s="1">
        <v>5637</v>
      </c>
      <c r="C95" s="19" t="s">
        <v>837</v>
      </c>
      <c r="D95" s="1" t="s">
        <v>94</v>
      </c>
      <c r="E95" s="57" t="s">
        <v>22</v>
      </c>
      <c r="F95" s="1" t="s">
        <v>36</v>
      </c>
      <c r="G95" s="1">
        <f t="shared" si="2"/>
        <v>4</v>
      </c>
      <c r="H95" s="27"/>
      <c r="I95" s="7"/>
      <c r="J95" s="7">
        <v>4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1"/>
      <c r="W95" s="1"/>
      <c r="X95" s="1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32"/>
    </row>
    <row r="96" spans="1:38" s="11" customFormat="1" ht="18" customHeight="1">
      <c r="A96" s="1">
        <v>92</v>
      </c>
      <c r="B96" s="1">
        <v>63819</v>
      </c>
      <c r="C96" s="5" t="s">
        <v>141</v>
      </c>
      <c r="D96" s="1" t="s">
        <v>94</v>
      </c>
      <c r="E96" s="57" t="s">
        <v>22</v>
      </c>
      <c r="F96" s="1" t="s">
        <v>58</v>
      </c>
      <c r="G96" s="1">
        <f t="shared" si="2"/>
        <v>3</v>
      </c>
      <c r="H96" s="2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1"/>
      <c r="W96" s="1"/>
      <c r="X96" s="1"/>
      <c r="Y96" s="7"/>
      <c r="Z96" s="7"/>
      <c r="AA96" s="7"/>
      <c r="AB96" s="7"/>
      <c r="AC96" s="7">
        <v>3</v>
      </c>
      <c r="AD96" s="7"/>
      <c r="AE96" s="7"/>
      <c r="AF96" s="7"/>
      <c r="AG96" s="7"/>
      <c r="AH96" s="7"/>
      <c r="AI96" s="7"/>
      <c r="AJ96" s="7"/>
      <c r="AK96" s="7"/>
      <c r="AL96" s="32"/>
    </row>
    <row r="97" spans="1:38" s="11" customFormat="1" ht="18" customHeight="1">
      <c r="A97" s="1">
        <v>92</v>
      </c>
      <c r="B97" s="1">
        <v>52181</v>
      </c>
      <c r="C97" s="19" t="s">
        <v>882</v>
      </c>
      <c r="D97" s="1" t="s">
        <v>94</v>
      </c>
      <c r="E97" s="57" t="s">
        <v>22</v>
      </c>
      <c r="F97" s="1" t="s">
        <v>879</v>
      </c>
      <c r="G97" s="1">
        <f t="shared" si="2"/>
        <v>3</v>
      </c>
      <c r="H97" s="27"/>
      <c r="I97" s="7">
        <v>3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1"/>
      <c r="W97" s="1"/>
      <c r="X97" s="1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2"/>
    </row>
    <row r="98" spans="1:38" s="11" customFormat="1" ht="18" customHeight="1">
      <c r="A98" s="1">
        <v>92</v>
      </c>
      <c r="B98" s="1">
        <v>11570</v>
      </c>
      <c r="C98" s="19" t="s">
        <v>945</v>
      </c>
      <c r="D98" s="1" t="s">
        <v>94</v>
      </c>
      <c r="E98" s="57" t="s">
        <v>946</v>
      </c>
      <c r="F98" s="1" t="s">
        <v>50</v>
      </c>
      <c r="G98" s="1">
        <f t="shared" si="2"/>
        <v>3</v>
      </c>
      <c r="H98" s="27"/>
      <c r="I98" s="7">
        <v>3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1"/>
      <c r="W98" s="1"/>
      <c r="X98" s="1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2"/>
    </row>
    <row r="99" spans="1:38" s="11" customFormat="1" ht="18" customHeight="1">
      <c r="A99" s="1">
        <v>92</v>
      </c>
      <c r="B99" s="1">
        <v>65334</v>
      </c>
      <c r="C99" s="19" t="s">
        <v>972</v>
      </c>
      <c r="D99" s="1" t="s">
        <v>94</v>
      </c>
      <c r="E99" s="57" t="s">
        <v>969</v>
      </c>
      <c r="F99" s="1" t="s">
        <v>962</v>
      </c>
      <c r="G99" s="1">
        <f t="shared" si="2"/>
        <v>3</v>
      </c>
      <c r="H99" s="27"/>
      <c r="I99" s="7">
        <v>3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1"/>
      <c r="W99" s="1"/>
      <c r="X99" s="1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2"/>
    </row>
    <row r="100" spans="1:38" s="11" customFormat="1" ht="18" customHeight="1">
      <c r="A100" s="1">
        <v>92</v>
      </c>
      <c r="B100" s="1">
        <v>55906</v>
      </c>
      <c r="C100" s="19" t="s">
        <v>1023</v>
      </c>
      <c r="D100" s="1" t="s">
        <v>94</v>
      </c>
      <c r="E100" s="57" t="s">
        <v>1014</v>
      </c>
      <c r="F100" s="1" t="s">
        <v>1012</v>
      </c>
      <c r="G100" s="1">
        <f t="shared" si="2"/>
        <v>3</v>
      </c>
      <c r="H100" s="27"/>
      <c r="I100" s="7">
        <v>3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1"/>
      <c r="W100" s="1"/>
      <c r="X100" s="1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32"/>
    </row>
    <row r="101" spans="1:38" s="11" customFormat="1" ht="18" customHeight="1">
      <c r="A101" s="1">
        <v>97</v>
      </c>
      <c r="B101" s="1">
        <v>63685</v>
      </c>
      <c r="C101" s="5" t="s">
        <v>142</v>
      </c>
      <c r="D101" s="1" t="s">
        <v>94</v>
      </c>
      <c r="E101" s="57" t="s">
        <v>22</v>
      </c>
      <c r="F101" s="1" t="s">
        <v>58</v>
      </c>
      <c r="G101" s="1">
        <f t="shared" ref="G101:G108" si="3">SUM(I101:AK101)</f>
        <v>2</v>
      </c>
      <c r="H101" s="2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1"/>
      <c r="W101" s="1"/>
      <c r="X101" s="1"/>
      <c r="Y101" s="7"/>
      <c r="Z101" s="7"/>
      <c r="AA101" s="7"/>
      <c r="AB101" s="7"/>
      <c r="AC101" s="7">
        <v>2</v>
      </c>
      <c r="AD101" s="7"/>
      <c r="AE101" s="7"/>
      <c r="AF101" s="7"/>
      <c r="AG101" s="7"/>
      <c r="AH101" s="7"/>
      <c r="AI101" s="7"/>
      <c r="AJ101" s="7"/>
      <c r="AK101" s="7"/>
      <c r="AL101" s="32"/>
    </row>
    <row r="102" spans="1:38" s="11" customFormat="1" ht="18" customHeight="1">
      <c r="A102" s="1">
        <v>97</v>
      </c>
      <c r="B102" s="1">
        <v>52177</v>
      </c>
      <c r="C102" s="19" t="s">
        <v>883</v>
      </c>
      <c r="D102" s="1" t="s">
        <v>94</v>
      </c>
      <c r="E102" s="57" t="s">
        <v>884</v>
      </c>
      <c r="F102" s="1" t="s">
        <v>879</v>
      </c>
      <c r="G102" s="1">
        <f t="shared" si="3"/>
        <v>2</v>
      </c>
      <c r="H102" s="27"/>
      <c r="I102" s="7">
        <v>2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1"/>
      <c r="W102" s="1"/>
      <c r="X102" s="1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32"/>
    </row>
    <row r="103" spans="1:38" s="11" customFormat="1" ht="18" customHeight="1">
      <c r="A103" s="1">
        <v>97</v>
      </c>
      <c r="B103" s="1">
        <v>65529</v>
      </c>
      <c r="C103" s="19" t="s">
        <v>933</v>
      </c>
      <c r="D103" s="1" t="s">
        <v>94</v>
      </c>
      <c r="E103" s="57" t="s">
        <v>22</v>
      </c>
      <c r="F103" s="1" t="s">
        <v>77</v>
      </c>
      <c r="G103" s="1">
        <f t="shared" si="3"/>
        <v>2</v>
      </c>
      <c r="H103" s="27"/>
      <c r="I103" s="7">
        <v>2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1"/>
      <c r="W103" s="1"/>
      <c r="X103" s="1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32"/>
    </row>
    <row r="104" spans="1:38" s="11" customFormat="1" ht="18" customHeight="1">
      <c r="A104" s="1">
        <v>97</v>
      </c>
      <c r="B104" s="1">
        <v>60138</v>
      </c>
      <c r="C104" s="19" t="s">
        <v>1024</v>
      </c>
      <c r="D104" s="1" t="s">
        <v>94</v>
      </c>
      <c r="E104" s="57" t="s">
        <v>1019</v>
      </c>
      <c r="F104" s="1" t="s">
        <v>1012</v>
      </c>
      <c r="G104" s="1">
        <f t="shared" si="3"/>
        <v>2</v>
      </c>
      <c r="H104" s="27"/>
      <c r="I104" s="7">
        <v>2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1"/>
      <c r="W104" s="1"/>
      <c r="X104" s="1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2"/>
    </row>
    <row r="105" spans="1:38" s="11" customFormat="1" ht="18" customHeight="1">
      <c r="A105" s="1">
        <v>101</v>
      </c>
      <c r="B105" s="1">
        <v>13301</v>
      </c>
      <c r="C105" s="5" t="s">
        <v>143</v>
      </c>
      <c r="D105" s="1" t="s">
        <v>94</v>
      </c>
      <c r="E105" s="57" t="s">
        <v>22</v>
      </c>
      <c r="F105" s="1" t="s">
        <v>58</v>
      </c>
      <c r="G105" s="1">
        <f t="shared" si="3"/>
        <v>1</v>
      </c>
      <c r="H105" s="2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1"/>
      <c r="W105" s="1"/>
      <c r="X105" s="1"/>
      <c r="Y105" s="7"/>
      <c r="Z105" s="7"/>
      <c r="AA105" s="7"/>
      <c r="AB105" s="7"/>
      <c r="AC105" s="7">
        <v>1</v>
      </c>
      <c r="AD105" s="7"/>
      <c r="AE105" s="7"/>
      <c r="AF105" s="7"/>
      <c r="AG105" s="7"/>
      <c r="AH105" s="7"/>
      <c r="AI105" s="7"/>
      <c r="AJ105" s="7"/>
      <c r="AK105" s="7"/>
      <c r="AL105" s="32"/>
    </row>
    <row r="106" spans="1:38" s="11" customFormat="1" ht="18" customHeight="1">
      <c r="A106" s="1">
        <v>101</v>
      </c>
      <c r="B106" s="1">
        <v>9517</v>
      </c>
      <c r="C106" s="19" t="s">
        <v>885</v>
      </c>
      <c r="D106" s="1" t="s">
        <v>94</v>
      </c>
      <c r="E106" s="57" t="s">
        <v>22</v>
      </c>
      <c r="F106" s="1" t="s">
        <v>879</v>
      </c>
      <c r="G106" s="1">
        <f t="shared" si="3"/>
        <v>1</v>
      </c>
      <c r="H106" s="27"/>
      <c r="I106" s="7">
        <v>1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1"/>
      <c r="W106" s="1"/>
      <c r="X106" s="1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2"/>
    </row>
    <row r="107" spans="1:38" s="11" customFormat="1" ht="18" customHeight="1">
      <c r="A107" s="1">
        <v>101</v>
      </c>
      <c r="B107" s="1">
        <v>62883</v>
      </c>
      <c r="C107" s="19" t="s">
        <v>934</v>
      </c>
      <c r="D107" s="1" t="s">
        <v>94</v>
      </c>
      <c r="E107" s="57" t="s">
        <v>22</v>
      </c>
      <c r="F107" s="1" t="s">
        <v>77</v>
      </c>
      <c r="G107" s="1">
        <f t="shared" si="3"/>
        <v>1</v>
      </c>
      <c r="H107" s="27"/>
      <c r="I107" s="7">
        <v>1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1"/>
      <c r="W107" s="1"/>
      <c r="X107" s="1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32"/>
    </row>
    <row r="108" spans="1:38" s="11" customFormat="1" ht="18" customHeight="1">
      <c r="A108" s="1">
        <v>101</v>
      </c>
      <c r="B108" s="1">
        <v>63371</v>
      </c>
      <c r="C108" s="19" t="s">
        <v>1025</v>
      </c>
      <c r="D108" s="1" t="s">
        <v>94</v>
      </c>
      <c r="E108" s="57" t="s">
        <v>1011</v>
      </c>
      <c r="F108" s="1" t="s">
        <v>1012</v>
      </c>
      <c r="G108" s="1">
        <f t="shared" si="3"/>
        <v>1</v>
      </c>
      <c r="H108" s="27"/>
      <c r="I108" s="7">
        <v>1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1"/>
      <c r="W108" s="1"/>
      <c r="X108" s="1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32"/>
    </row>
    <row r="109" spans="1:38" ht="6.9" customHeight="1">
      <c r="A109" s="34"/>
      <c r="B109" s="29"/>
      <c r="C109" s="35"/>
      <c r="D109" s="29"/>
      <c r="E109" s="58"/>
      <c r="F109" s="29"/>
      <c r="G109" s="37"/>
      <c r="H109" s="29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3"/>
    </row>
    <row r="110" spans="1:38" s="8" customFormat="1" ht="12.75" customHeight="1">
      <c r="A110" s="13"/>
      <c r="B110" s="14"/>
      <c r="D110" s="14"/>
      <c r="E110" s="59"/>
      <c r="F110" s="14"/>
      <c r="G110" s="14"/>
      <c r="H110" s="14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1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</row>
    <row r="112" spans="1:38">
      <c r="B112" s="3"/>
      <c r="C112" s="2"/>
      <c r="D112" s="10"/>
      <c r="E112" s="60"/>
      <c r="H112" s="12"/>
      <c r="AK112" s="3"/>
    </row>
    <row r="113" spans="2:37">
      <c r="B113" s="3"/>
      <c r="C113" s="2"/>
      <c r="D113" s="10"/>
      <c r="E113" s="60"/>
      <c r="H113" s="12"/>
      <c r="AK113" s="3"/>
    </row>
    <row r="114" spans="2:37">
      <c r="B114" s="3"/>
      <c r="C114" s="2"/>
      <c r="D114" s="10"/>
      <c r="E114" s="60"/>
      <c r="H114" s="12"/>
      <c r="AK114" s="3"/>
    </row>
    <row r="115" spans="2:37">
      <c r="B115" s="3"/>
      <c r="C115" s="2"/>
      <c r="D115" s="10"/>
      <c r="E115" s="60"/>
      <c r="H115" s="12"/>
      <c r="AK115" s="3"/>
    </row>
    <row r="116" spans="2:37">
      <c r="B116" s="3"/>
      <c r="C116" s="2"/>
      <c r="D116" s="10"/>
      <c r="E116" s="60"/>
      <c r="H116" s="12"/>
      <c r="AK116" s="3"/>
    </row>
    <row r="117" spans="2:37">
      <c r="B117" s="3"/>
      <c r="C117" s="2"/>
      <c r="D117" s="10"/>
      <c r="E117" s="60"/>
      <c r="H117" s="12"/>
      <c r="AK117" s="3"/>
    </row>
    <row r="118" spans="2:37">
      <c r="B118" s="3"/>
      <c r="C118" s="2"/>
      <c r="D118" s="10"/>
      <c r="E118" s="60"/>
      <c r="H118" s="12"/>
      <c r="AK118" s="3"/>
    </row>
  </sheetData>
  <sheetProtection algorithmName="SHA-512" hashValue="jyFN7D/HHkuBbH54r/wVayA0Cd2kuC9x4ORLX9emNNfdi4hVltTdroqEFt9Y3AjJLy1O9+bqIIninI8WZs0+Iw==" saltValue="80noHComVLX1k3rSiHUwGw==" spinCount="100000" sheet="1" selectLockedCells="1" selectUnlockedCells="1"/>
  <sortState xmlns:xlrd2="http://schemas.microsoft.com/office/spreadsheetml/2017/richdata2" ref="A5:A62">
    <sortCondition ref="A4:A62"/>
  </sortState>
  <mergeCells count="31">
    <mergeCell ref="AK1:AK2"/>
    <mergeCell ref="AJ1:AJ2"/>
    <mergeCell ref="A1:G1"/>
    <mergeCell ref="AI1:AI2"/>
    <mergeCell ref="I1:I2"/>
    <mergeCell ref="AH1:AH2"/>
    <mergeCell ref="AG1:AG2"/>
    <mergeCell ref="AF1:AF2"/>
    <mergeCell ref="AE1:AE2"/>
    <mergeCell ref="AD1:AD2"/>
    <mergeCell ref="AC1:AC2"/>
    <mergeCell ref="AB1:AB2"/>
    <mergeCell ref="AA1:AA2"/>
    <mergeCell ref="U1:U2"/>
    <mergeCell ref="A2:G2"/>
    <mergeCell ref="V1:V2"/>
    <mergeCell ref="J1:J2"/>
    <mergeCell ref="P1:P2"/>
    <mergeCell ref="Q1:Q2"/>
    <mergeCell ref="Z1:Z2"/>
    <mergeCell ref="R1:R2"/>
    <mergeCell ref="S1:S2"/>
    <mergeCell ref="T1:T2"/>
    <mergeCell ref="W1:W2"/>
    <mergeCell ref="Y1:Y2"/>
    <mergeCell ref="X1:X2"/>
    <mergeCell ref="O1:O2"/>
    <mergeCell ref="M1:M2"/>
    <mergeCell ref="N1:N2"/>
    <mergeCell ref="L1:L2"/>
    <mergeCell ref="K1:K2"/>
  </mergeCells>
  <phoneticPr fontId="17" type="noConversion"/>
  <conditionalFormatting sqref="B87">
    <cfRule type="duplicateValues" dxfId="217" priority="6" stopIfTrue="1"/>
    <cfRule type="duplicateValues" dxfId="216" priority="7" stopIfTrue="1"/>
    <cfRule type="duplicateValues" dxfId="215" priority="8" stopIfTrue="1"/>
  </conditionalFormatting>
  <conditionalFormatting sqref="B1:C2 B4:C4 B8:C8 B10:C54 B55 B56:C56 B57 B58:C86 B88:C111 B112:B118 B119:C65577">
    <cfRule type="expression" dxfId="214" priority="7670" stopIfTrue="1">
      <formula>AND(COUNTIF($B$1:$C$2, B1)+COUNTIF($B$4:$C$4, B1)+COUNTIF($B$8:$C$65577, B1)&gt;1,NOT(ISBLANK(B1)))</formula>
    </cfRule>
  </conditionalFormatting>
  <conditionalFormatting sqref="B1:C54 B56:C56 B55 B57 B58:C86 B88:C1048576">
    <cfRule type="duplicateValues" dxfId="213" priority="12"/>
  </conditionalFormatting>
  <conditionalFormatting sqref="B1:C86 B88:C1048576">
    <cfRule type="duplicateValues" dxfId="212" priority="9"/>
    <cfRule type="duplicateValues" dxfId="211" priority="10"/>
  </conditionalFormatting>
  <conditionalFormatting sqref="B1:C1048576">
    <cfRule type="duplicateValues" dxfId="210" priority="1"/>
    <cfRule type="duplicateValues" dxfId="209" priority="2"/>
  </conditionalFormatting>
  <conditionalFormatting sqref="B3:C3">
    <cfRule type="duplicateValues" dxfId="208" priority="20" stopIfTrue="1"/>
  </conditionalFormatting>
  <conditionalFormatting sqref="B5:C54 B56:C56 B55 B57 B58:C86 B88:C108">
    <cfRule type="duplicateValues" dxfId="207" priority="11438" stopIfTrue="1"/>
    <cfRule type="duplicateValues" dxfId="206" priority="11439" stopIfTrue="1"/>
    <cfRule type="duplicateValues" dxfId="205" priority="11440" stopIfTrue="1"/>
  </conditionalFormatting>
  <conditionalFormatting sqref="B8:C8 B10:C54 B55 B56:C56 B57 B58:C86 B88:C110">
    <cfRule type="expression" dxfId="204" priority="11456" stopIfTrue="1">
      <formula>AND(COUNTIF($B$10:$C$110, B8)+COUNTIF($B$8:$C$8, B8)&gt;1,NOT(ISBLANK(B8)))</formula>
    </cfRule>
  </conditionalFormatting>
  <conditionalFormatting sqref="B87:C87">
    <cfRule type="duplicateValues" dxfId="203" priority="3"/>
    <cfRule type="duplicateValues" dxfId="202" priority="4"/>
    <cfRule type="duplicateValues" dxfId="201" priority="5"/>
  </conditionalFormatting>
  <conditionalFormatting sqref="B119:C1048576 B112:B118 B1:C54 B56:C56 B55 B57 B58:C86 B88:C111">
    <cfRule type="duplicateValues" dxfId="200" priority="1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L133"/>
  <sheetViews>
    <sheetView zoomScale="90" zoomScaleNormal="90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4.36328125" style="3" customWidth="1"/>
    <col min="4" max="4" width="7.08984375" style="2" customWidth="1"/>
    <col min="5" max="5" width="48.36328125" style="61" customWidth="1"/>
    <col min="6" max="6" width="6.453125" style="2" customWidth="1"/>
    <col min="7" max="7" width="8" style="2" bestFit="1" customWidth="1"/>
    <col min="8" max="8" width="1" style="2" customWidth="1"/>
    <col min="9" max="9" width="5.90625" style="12" customWidth="1"/>
    <col min="10" max="10" width="6.6328125" style="12" customWidth="1"/>
    <col min="11" max="17" width="6.453125" style="12" customWidth="1"/>
    <col min="18" max="18" width="6.81640625" style="12" bestFit="1" customWidth="1"/>
    <col min="19" max="26" width="6.453125" style="12" customWidth="1"/>
    <col min="27" max="28" width="6.81640625" style="12" bestFit="1" customWidth="1"/>
    <col min="29" max="34" width="6.90625" style="12" bestFit="1" customWidth="1"/>
    <col min="35" max="37" width="6.453125" style="12" customWidth="1"/>
    <col min="38" max="38" width="1" style="3" customWidth="1"/>
    <col min="39" max="16384" width="9.08984375" style="3"/>
  </cols>
  <sheetData>
    <row r="1" spans="1:38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2" t="s">
        <v>702</v>
      </c>
      <c r="O1" s="74" t="s">
        <v>677</v>
      </c>
      <c r="P1" s="72" t="s">
        <v>622</v>
      </c>
      <c r="Q1" s="76" t="s">
        <v>621</v>
      </c>
      <c r="R1" s="76" t="s">
        <v>620</v>
      </c>
      <c r="S1" s="76" t="s">
        <v>619</v>
      </c>
      <c r="T1" s="76" t="s">
        <v>618</v>
      </c>
      <c r="U1" s="79" t="s">
        <v>617</v>
      </c>
      <c r="V1" s="74" t="s">
        <v>591</v>
      </c>
      <c r="W1" s="76" t="s">
        <v>631</v>
      </c>
      <c r="X1" s="76" t="s">
        <v>506</v>
      </c>
      <c r="Y1" s="74" t="s">
        <v>0</v>
      </c>
      <c r="Z1" s="74" t="s">
        <v>1</v>
      </c>
      <c r="AA1" s="74" t="s">
        <v>2</v>
      </c>
      <c r="AB1" s="74" t="s">
        <v>3</v>
      </c>
      <c r="AC1" s="74" t="s">
        <v>4</v>
      </c>
      <c r="AD1" s="74" t="s">
        <v>5</v>
      </c>
      <c r="AE1" s="74" t="s">
        <v>6</v>
      </c>
      <c r="AF1" s="74" t="s">
        <v>7</v>
      </c>
      <c r="AG1" s="74" t="s">
        <v>8</v>
      </c>
      <c r="AH1" s="74" t="s">
        <v>759</v>
      </c>
      <c r="AI1" s="77" t="s">
        <v>9</v>
      </c>
      <c r="AJ1" s="77" t="s">
        <v>10</v>
      </c>
      <c r="AK1" s="74" t="s">
        <v>11</v>
      </c>
      <c r="AL1" s="23"/>
    </row>
    <row r="2" spans="1:38" s="4" customFormat="1" ht="138" customHeight="1">
      <c r="A2" s="83" t="s">
        <v>1137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3"/>
      <c r="O2" s="75"/>
      <c r="P2" s="72"/>
      <c r="Q2" s="73"/>
      <c r="R2" s="73"/>
      <c r="S2" s="73"/>
      <c r="T2" s="73"/>
      <c r="U2" s="80"/>
      <c r="V2" s="75"/>
      <c r="W2" s="73"/>
      <c r="X2" s="73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8"/>
      <c r="AJ2" s="78"/>
      <c r="AK2" s="75"/>
      <c r="AL2" s="30"/>
    </row>
    <row r="3" spans="1:38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45955</v>
      </c>
      <c r="L3" s="16">
        <v>45941</v>
      </c>
      <c r="M3" s="16">
        <v>45928</v>
      </c>
      <c r="N3" s="40">
        <v>45927</v>
      </c>
      <c r="O3" s="16">
        <v>45921</v>
      </c>
      <c r="P3" s="16">
        <v>45921</v>
      </c>
      <c r="Q3" s="16">
        <v>45921</v>
      </c>
      <c r="R3" s="40">
        <v>45878</v>
      </c>
      <c r="S3" s="16">
        <v>45865</v>
      </c>
      <c r="T3" s="40">
        <v>45858</v>
      </c>
      <c r="U3" s="40">
        <v>45851</v>
      </c>
      <c r="V3" s="16">
        <v>45844</v>
      </c>
      <c r="W3" s="40">
        <v>45843</v>
      </c>
      <c r="X3" s="40">
        <v>45836</v>
      </c>
      <c r="Y3" s="16">
        <v>45816</v>
      </c>
      <c r="Z3" s="16">
        <v>45815</v>
      </c>
      <c r="AA3" s="16">
        <v>45794</v>
      </c>
      <c r="AB3" s="16">
        <v>45794</v>
      </c>
      <c r="AC3" s="16">
        <v>45746</v>
      </c>
      <c r="AD3" s="16">
        <v>45744</v>
      </c>
      <c r="AE3" s="16">
        <v>45739</v>
      </c>
      <c r="AF3" s="16">
        <v>45738</v>
      </c>
      <c r="AG3" s="16">
        <v>45731</v>
      </c>
      <c r="AH3" s="16">
        <v>45724</v>
      </c>
      <c r="AI3" s="16">
        <v>45711</v>
      </c>
      <c r="AJ3" s="16">
        <v>45710</v>
      </c>
      <c r="AK3" s="16">
        <v>45704</v>
      </c>
      <c r="AL3" s="30"/>
    </row>
    <row r="4" spans="1:38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41" t="s">
        <v>18</v>
      </c>
      <c r="O4" s="18" t="s">
        <v>18</v>
      </c>
      <c r="P4" s="41" t="s">
        <v>17</v>
      </c>
      <c r="Q4" s="45" t="s">
        <v>17</v>
      </c>
      <c r="R4" s="41" t="s">
        <v>18</v>
      </c>
      <c r="S4" s="41" t="s">
        <v>18</v>
      </c>
      <c r="T4" s="41" t="s">
        <v>18</v>
      </c>
      <c r="U4" s="41" t="s">
        <v>17</v>
      </c>
      <c r="V4" s="18" t="s">
        <v>19</v>
      </c>
      <c r="W4" s="41" t="s">
        <v>17</v>
      </c>
      <c r="X4" s="41" t="s">
        <v>507</v>
      </c>
      <c r="Y4" s="18" t="s">
        <v>17</v>
      </c>
      <c r="Z4" s="18" t="s">
        <v>18</v>
      </c>
      <c r="AA4" s="18" t="s">
        <v>17</v>
      </c>
      <c r="AB4" s="18" t="s">
        <v>17</v>
      </c>
      <c r="AC4" s="18" t="s">
        <v>18</v>
      </c>
      <c r="AD4" s="18" t="s">
        <v>17</v>
      </c>
      <c r="AE4" s="18" t="s">
        <v>17</v>
      </c>
      <c r="AF4" s="18" t="s">
        <v>19</v>
      </c>
      <c r="AG4" s="18" t="s">
        <v>17</v>
      </c>
      <c r="AH4" s="18" t="s">
        <v>17</v>
      </c>
      <c r="AI4" s="18" t="s">
        <v>18</v>
      </c>
      <c r="AJ4" s="18" t="s">
        <v>19</v>
      </c>
      <c r="AK4" s="18" t="s">
        <v>18</v>
      </c>
      <c r="AL4" s="31"/>
    </row>
    <row r="5" spans="1:38" s="11" customFormat="1" ht="18" customHeight="1">
      <c r="A5" s="1">
        <v>1</v>
      </c>
      <c r="B5" s="1">
        <v>55204</v>
      </c>
      <c r="C5" s="5" t="s">
        <v>144</v>
      </c>
      <c r="D5" s="1" t="s">
        <v>145</v>
      </c>
      <c r="E5" s="57" t="s">
        <v>22</v>
      </c>
      <c r="F5" s="1" t="s">
        <v>23</v>
      </c>
      <c r="G5" s="1">
        <f t="shared" ref="G5:G36" si="0">SUM(I5:AK5)</f>
        <v>1077.5</v>
      </c>
      <c r="H5" s="27"/>
      <c r="I5" s="7"/>
      <c r="J5" s="7"/>
      <c r="K5" s="7"/>
      <c r="L5" s="1">
        <v>60</v>
      </c>
      <c r="M5" s="7">
        <v>75</v>
      </c>
      <c r="N5" s="7"/>
      <c r="O5" s="7"/>
      <c r="P5" s="7"/>
      <c r="Q5" s="7">
        <v>47.5</v>
      </c>
      <c r="R5" s="7"/>
      <c r="S5" s="7"/>
      <c r="T5" s="7"/>
      <c r="U5" s="7">
        <v>95</v>
      </c>
      <c r="V5" s="7"/>
      <c r="W5" s="7">
        <v>100</v>
      </c>
      <c r="X5" s="1">
        <v>215</v>
      </c>
      <c r="Y5" s="7">
        <v>95</v>
      </c>
      <c r="Z5" s="7"/>
      <c r="AA5" s="7">
        <v>100</v>
      </c>
      <c r="AB5" s="7">
        <v>100</v>
      </c>
      <c r="AC5" s="7"/>
      <c r="AD5" s="7">
        <v>45</v>
      </c>
      <c r="AE5" s="7"/>
      <c r="AF5" s="7"/>
      <c r="AG5" s="7">
        <v>65</v>
      </c>
      <c r="AH5" s="7">
        <v>80</v>
      </c>
      <c r="AI5" s="7"/>
      <c r="AJ5" s="7"/>
      <c r="AK5" s="7"/>
      <c r="AL5" s="32"/>
    </row>
    <row r="6" spans="1:38" s="11" customFormat="1" ht="18" customHeight="1">
      <c r="A6" s="1">
        <v>2</v>
      </c>
      <c r="B6" s="1">
        <v>12068</v>
      </c>
      <c r="C6" s="5" t="s">
        <v>146</v>
      </c>
      <c r="D6" s="1" t="s">
        <v>145</v>
      </c>
      <c r="E6" s="57" t="s">
        <v>22</v>
      </c>
      <c r="F6" s="1" t="s">
        <v>23</v>
      </c>
      <c r="G6" s="1">
        <f t="shared" si="0"/>
        <v>845</v>
      </c>
      <c r="H6" s="27"/>
      <c r="I6" s="7"/>
      <c r="J6" s="7"/>
      <c r="K6" s="7"/>
      <c r="L6" s="1">
        <v>55</v>
      </c>
      <c r="M6" s="7">
        <v>45</v>
      </c>
      <c r="N6" s="7"/>
      <c r="O6" s="7"/>
      <c r="P6" s="7"/>
      <c r="Q6" s="7">
        <v>45</v>
      </c>
      <c r="R6" s="7"/>
      <c r="S6" s="7"/>
      <c r="T6" s="7"/>
      <c r="U6" s="7">
        <v>80</v>
      </c>
      <c r="V6" s="7"/>
      <c r="W6" s="1">
        <v>80</v>
      </c>
      <c r="X6" s="1">
        <v>90</v>
      </c>
      <c r="Y6" s="7">
        <v>85</v>
      </c>
      <c r="Z6" s="7"/>
      <c r="AA6" s="7">
        <v>75</v>
      </c>
      <c r="AB6" s="7">
        <v>80</v>
      </c>
      <c r="AC6" s="7"/>
      <c r="AD6" s="7"/>
      <c r="AE6" s="7">
        <v>95</v>
      </c>
      <c r="AF6" s="7"/>
      <c r="AG6" s="7">
        <v>60</v>
      </c>
      <c r="AH6" s="7">
        <v>55</v>
      </c>
      <c r="AI6" s="7"/>
      <c r="AJ6" s="7"/>
      <c r="AK6" s="7"/>
      <c r="AL6" s="32"/>
    </row>
    <row r="7" spans="1:38" s="11" customFormat="1" ht="18" customHeight="1">
      <c r="A7" s="1">
        <v>3</v>
      </c>
      <c r="B7" s="1">
        <v>27656</v>
      </c>
      <c r="C7" s="5" t="s">
        <v>151</v>
      </c>
      <c r="D7" s="1" t="s">
        <v>145</v>
      </c>
      <c r="E7" s="57" t="s">
        <v>22</v>
      </c>
      <c r="F7" s="1" t="s">
        <v>33</v>
      </c>
      <c r="G7" s="1">
        <f t="shared" si="0"/>
        <v>752</v>
      </c>
      <c r="H7" s="27"/>
      <c r="I7" s="7">
        <v>2</v>
      </c>
      <c r="J7" s="7"/>
      <c r="K7" s="7"/>
      <c r="L7" s="1">
        <v>85</v>
      </c>
      <c r="M7" s="7">
        <v>90</v>
      </c>
      <c r="N7" s="7"/>
      <c r="O7" s="7"/>
      <c r="P7" s="7">
        <v>100</v>
      </c>
      <c r="Q7" s="7"/>
      <c r="R7" s="7"/>
      <c r="S7" s="7"/>
      <c r="T7" s="7"/>
      <c r="U7" s="7"/>
      <c r="V7" s="7"/>
      <c r="W7" s="1"/>
      <c r="X7" s="1">
        <v>170</v>
      </c>
      <c r="Y7" s="7">
        <v>90</v>
      </c>
      <c r="Z7" s="7"/>
      <c r="AA7" s="7"/>
      <c r="AB7" s="7"/>
      <c r="AC7" s="7"/>
      <c r="AD7" s="7">
        <v>85</v>
      </c>
      <c r="AE7" s="7"/>
      <c r="AF7" s="7"/>
      <c r="AG7" s="7">
        <v>55</v>
      </c>
      <c r="AH7" s="7">
        <v>75</v>
      </c>
      <c r="AI7" s="7"/>
      <c r="AJ7" s="7"/>
      <c r="AK7" s="7"/>
      <c r="AL7" s="28"/>
    </row>
    <row r="8" spans="1:38" s="11" customFormat="1" ht="18" customHeight="1">
      <c r="A8" s="1">
        <v>4</v>
      </c>
      <c r="B8" s="1">
        <v>38621</v>
      </c>
      <c r="C8" s="5" t="s">
        <v>150</v>
      </c>
      <c r="D8" s="1" t="s">
        <v>145</v>
      </c>
      <c r="E8" s="57" t="s">
        <v>22</v>
      </c>
      <c r="F8" s="1" t="s">
        <v>23</v>
      </c>
      <c r="G8" s="1">
        <f t="shared" si="0"/>
        <v>685</v>
      </c>
      <c r="H8" s="27"/>
      <c r="I8" s="7"/>
      <c r="J8" s="7"/>
      <c r="K8" s="7"/>
      <c r="L8" s="1">
        <v>90</v>
      </c>
      <c r="M8" s="7">
        <v>80</v>
      </c>
      <c r="N8" s="7"/>
      <c r="O8" s="7"/>
      <c r="P8" s="7"/>
      <c r="Q8" s="7"/>
      <c r="R8" s="7"/>
      <c r="S8" s="7"/>
      <c r="T8" s="7"/>
      <c r="U8" s="7"/>
      <c r="V8" s="7"/>
      <c r="W8" s="1"/>
      <c r="X8" s="1">
        <v>180</v>
      </c>
      <c r="Y8" s="7">
        <v>80</v>
      </c>
      <c r="Z8" s="7"/>
      <c r="AA8" s="7">
        <v>95</v>
      </c>
      <c r="AB8" s="7"/>
      <c r="AC8" s="7"/>
      <c r="AD8" s="7">
        <v>90</v>
      </c>
      <c r="AE8" s="7"/>
      <c r="AF8" s="7"/>
      <c r="AG8" s="7"/>
      <c r="AH8" s="7">
        <v>70</v>
      </c>
      <c r="AI8" s="7"/>
      <c r="AJ8" s="7"/>
      <c r="AK8" s="7"/>
      <c r="AL8" s="32"/>
    </row>
    <row r="9" spans="1:38" s="11" customFormat="1" ht="18" customHeight="1">
      <c r="A9" s="1">
        <v>5</v>
      </c>
      <c r="B9" s="1">
        <v>41124</v>
      </c>
      <c r="C9" s="5" t="s">
        <v>147</v>
      </c>
      <c r="D9" s="1" t="s">
        <v>145</v>
      </c>
      <c r="E9" s="57" t="s">
        <v>22</v>
      </c>
      <c r="F9" s="1" t="s">
        <v>23</v>
      </c>
      <c r="G9" s="1">
        <f t="shared" si="0"/>
        <v>675</v>
      </c>
      <c r="H9" s="27"/>
      <c r="I9" s="7"/>
      <c r="J9" s="7"/>
      <c r="K9" s="7"/>
      <c r="L9" s="1"/>
      <c r="M9" s="7"/>
      <c r="N9" s="7"/>
      <c r="O9" s="7"/>
      <c r="P9" s="7"/>
      <c r="Q9" s="7"/>
      <c r="R9" s="7"/>
      <c r="S9" s="7"/>
      <c r="T9" s="7"/>
      <c r="U9" s="7">
        <v>85</v>
      </c>
      <c r="V9" s="7"/>
      <c r="W9" s="1">
        <v>85</v>
      </c>
      <c r="X9" s="1">
        <v>120</v>
      </c>
      <c r="Y9" s="7">
        <v>60</v>
      </c>
      <c r="Z9" s="7"/>
      <c r="AA9" s="7">
        <v>80</v>
      </c>
      <c r="AB9" s="7">
        <v>85</v>
      </c>
      <c r="AC9" s="7"/>
      <c r="AD9" s="7">
        <v>65</v>
      </c>
      <c r="AE9" s="7"/>
      <c r="AF9" s="7"/>
      <c r="AG9" s="7">
        <v>35</v>
      </c>
      <c r="AH9" s="7">
        <v>60</v>
      </c>
      <c r="AI9" s="7"/>
      <c r="AJ9" s="7"/>
      <c r="AK9" s="7"/>
      <c r="AL9" s="28"/>
    </row>
    <row r="10" spans="1:38" s="11" customFormat="1" ht="18" customHeight="1">
      <c r="A10" s="1">
        <v>6</v>
      </c>
      <c r="B10" s="1">
        <v>34127</v>
      </c>
      <c r="C10" s="5" t="s">
        <v>149</v>
      </c>
      <c r="D10" s="1" t="s">
        <v>145</v>
      </c>
      <c r="E10" s="57" t="s">
        <v>22</v>
      </c>
      <c r="F10" s="1" t="s">
        <v>23</v>
      </c>
      <c r="G10" s="1">
        <f t="shared" si="0"/>
        <v>652</v>
      </c>
      <c r="H10" s="27"/>
      <c r="I10" s="7"/>
      <c r="J10" s="7"/>
      <c r="K10" s="7"/>
      <c r="L10" s="1">
        <v>12</v>
      </c>
      <c r="M10" s="7">
        <v>85</v>
      </c>
      <c r="N10" s="7"/>
      <c r="O10" s="7"/>
      <c r="P10" s="7"/>
      <c r="Q10" s="7"/>
      <c r="R10" s="7"/>
      <c r="S10" s="7"/>
      <c r="T10" s="7"/>
      <c r="U10" s="7"/>
      <c r="V10" s="7"/>
      <c r="W10" s="1"/>
      <c r="X10" s="1">
        <v>200</v>
      </c>
      <c r="Y10" s="7">
        <v>100</v>
      </c>
      <c r="Z10" s="7"/>
      <c r="AA10" s="7">
        <v>90</v>
      </c>
      <c r="AB10" s="7"/>
      <c r="AC10" s="7"/>
      <c r="AD10" s="7">
        <v>95</v>
      </c>
      <c r="AE10" s="7"/>
      <c r="AF10" s="7"/>
      <c r="AG10" s="7">
        <v>70</v>
      </c>
      <c r="AH10" s="7"/>
      <c r="AI10" s="7"/>
      <c r="AJ10" s="7"/>
      <c r="AK10" s="7"/>
      <c r="AL10" s="32"/>
    </row>
    <row r="11" spans="1:38" s="11" customFormat="1" ht="18" customHeight="1">
      <c r="A11" s="1">
        <v>7</v>
      </c>
      <c r="B11" s="21">
        <v>17442</v>
      </c>
      <c r="C11" s="22" t="s">
        <v>152</v>
      </c>
      <c r="D11" s="1" t="s">
        <v>145</v>
      </c>
      <c r="E11" s="54" t="s">
        <v>22</v>
      </c>
      <c r="F11" s="21" t="s">
        <v>23</v>
      </c>
      <c r="G11" s="1">
        <f t="shared" si="0"/>
        <v>650</v>
      </c>
      <c r="H11" s="27"/>
      <c r="I11" s="39"/>
      <c r="J11" s="39"/>
      <c r="K11" s="39"/>
      <c r="L11" s="1"/>
      <c r="M11" s="39"/>
      <c r="N11" s="39"/>
      <c r="O11" s="39"/>
      <c r="P11" s="39"/>
      <c r="Q11" s="39">
        <v>50</v>
      </c>
      <c r="R11" s="39"/>
      <c r="S11" s="39"/>
      <c r="T11" s="39"/>
      <c r="U11" s="39">
        <v>100</v>
      </c>
      <c r="V11" s="39"/>
      <c r="W11" s="21"/>
      <c r="X11" s="21">
        <v>230</v>
      </c>
      <c r="Y11" s="39"/>
      <c r="Z11" s="39"/>
      <c r="AA11" s="39">
        <v>85</v>
      </c>
      <c r="AB11" s="39"/>
      <c r="AC11" s="39"/>
      <c r="AD11" s="39"/>
      <c r="AE11" s="39"/>
      <c r="AF11" s="39"/>
      <c r="AG11" s="39">
        <v>90</v>
      </c>
      <c r="AH11" s="39">
        <v>95</v>
      </c>
      <c r="AI11" s="39"/>
      <c r="AJ11" s="39"/>
      <c r="AK11" s="39"/>
      <c r="AL11" s="32"/>
    </row>
    <row r="12" spans="1:38" s="11" customFormat="1" ht="18" customHeight="1">
      <c r="A12" s="1">
        <v>8</v>
      </c>
      <c r="B12" s="1">
        <v>41126</v>
      </c>
      <c r="C12" s="5" t="s">
        <v>163</v>
      </c>
      <c r="D12" s="1" t="s">
        <v>145</v>
      </c>
      <c r="E12" s="57" t="s">
        <v>22</v>
      </c>
      <c r="F12" s="1" t="s">
        <v>23</v>
      </c>
      <c r="G12" s="1">
        <f t="shared" si="0"/>
        <v>595</v>
      </c>
      <c r="H12" s="27"/>
      <c r="I12" s="7"/>
      <c r="J12" s="7"/>
      <c r="K12" s="7"/>
      <c r="L12" s="1">
        <v>100</v>
      </c>
      <c r="M12" s="7">
        <v>100</v>
      </c>
      <c r="N12" s="7"/>
      <c r="O12" s="7"/>
      <c r="P12" s="7"/>
      <c r="Q12" s="7"/>
      <c r="R12" s="7"/>
      <c r="S12" s="7"/>
      <c r="T12" s="7"/>
      <c r="U12" s="7"/>
      <c r="V12" s="7"/>
      <c r="W12" s="1"/>
      <c r="X12" s="1">
        <v>300</v>
      </c>
      <c r="Y12" s="7"/>
      <c r="Z12" s="7"/>
      <c r="AA12" s="7"/>
      <c r="AB12" s="7"/>
      <c r="AC12" s="7"/>
      <c r="AD12" s="7"/>
      <c r="AE12" s="7"/>
      <c r="AF12" s="7"/>
      <c r="AG12" s="7">
        <v>95</v>
      </c>
      <c r="AH12" s="7"/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30792</v>
      </c>
      <c r="C13" s="5" t="s">
        <v>148</v>
      </c>
      <c r="D13" s="1" t="s">
        <v>145</v>
      </c>
      <c r="E13" s="57" t="s">
        <v>22</v>
      </c>
      <c r="F13" s="1" t="s">
        <v>23</v>
      </c>
      <c r="G13" s="1">
        <f t="shared" si="0"/>
        <v>555</v>
      </c>
      <c r="H13" s="27"/>
      <c r="I13" s="7"/>
      <c r="J13" s="7"/>
      <c r="K13" s="7"/>
      <c r="L13" s="1">
        <v>95</v>
      </c>
      <c r="M13" s="7">
        <v>95</v>
      </c>
      <c r="N13" s="7"/>
      <c r="O13" s="7"/>
      <c r="P13" s="7"/>
      <c r="Q13" s="7"/>
      <c r="R13" s="7"/>
      <c r="S13" s="7"/>
      <c r="T13" s="7"/>
      <c r="U13" s="7"/>
      <c r="V13" s="7"/>
      <c r="W13" s="1"/>
      <c r="X13" s="1"/>
      <c r="Y13" s="7"/>
      <c r="Z13" s="7"/>
      <c r="AA13" s="7"/>
      <c r="AB13" s="7">
        <v>65</v>
      </c>
      <c r="AC13" s="7"/>
      <c r="AD13" s="7">
        <v>100</v>
      </c>
      <c r="AE13" s="7"/>
      <c r="AF13" s="7"/>
      <c r="AG13" s="7">
        <v>100</v>
      </c>
      <c r="AH13" s="7">
        <v>100</v>
      </c>
      <c r="AI13" s="7"/>
      <c r="AJ13" s="7"/>
      <c r="AK13" s="7"/>
      <c r="AL13" s="32"/>
    </row>
    <row r="14" spans="1:38" s="11" customFormat="1" ht="18" customHeight="1">
      <c r="A14" s="1">
        <v>10</v>
      </c>
      <c r="B14" s="1">
        <v>14292</v>
      </c>
      <c r="C14" s="5" t="s">
        <v>155</v>
      </c>
      <c r="D14" s="1" t="s">
        <v>145</v>
      </c>
      <c r="E14" s="57" t="s">
        <v>22</v>
      </c>
      <c r="F14" s="1" t="s">
        <v>23</v>
      </c>
      <c r="G14" s="1">
        <f t="shared" si="0"/>
        <v>540</v>
      </c>
      <c r="H14" s="27"/>
      <c r="I14" s="7"/>
      <c r="J14" s="7"/>
      <c r="K14" s="7"/>
      <c r="L14" s="1">
        <v>65</v>
      </c>
      <c r="M14" s="7">
        <v>55</v>
      </c>
      <c r="N14" s="7"/>
      <c r="O14" s="7"/>
      <c r="P14" s="7"/>
      <c r="Q14" s="7"/>
      <c r="R14" s="7"/>
      <c r="S14" s="7"/>
      <c r="T14" s="7"/>
      <c r="U14" s="7"/>
      <c r="V14" s="7"/>
      <c r="W14" s="1">
        <v>75</v>
      </c>
      <c r="X14" s="1">
        <v>110</v>
      </c>
      <c r="Y14" s="7">
        <v>75</v>
      </c>
      <c r="Z14" s="7"/>
      <c r="AA14" s="7"/>
      <c r="AB14" s="7">
        <v>90</v>
      </c>
      <c r="AC14" s="7"/>
      <c r="AD14" s="7">
        <v>35</v>
      </c>
      <c r="AE14" s="7"/>
      <c r="AF14" s="7"/>
      <c r="AG14" s="7"/>
      <c r="AH14" s="7">
        <v>35</v>
      </c>
      <c r="AI14" s="7"/>
      <c r="AJ14" s="7"/>
      <c r="AK14" s="7"/>
      <c r="AL14" s="32"/>
    </row>
    <row r="15" spans="1:38" s="11" customFormat="1" ht="18" customHeight="1">
      <c r="A15" s="1">
        <v>11</v>
      </c>
      <c r="B15" s="21">
        <v>534</v>
      </c>
      <c r="C15" s="22" t="s">
        <v>156</v>
      </c>
      <c r="D15" s="1" t="s">
        <v>145</v>
      </c>
      <c r="E15" s="54" t="s">
        <v>22</v>
      </c>
      <c r="F15" s="21" t="s">
        <v>53</v>
      </c>
      <c r="G15" s="1">
        <f t="shared" si="0"/>
        <v>515</v>
      </c>
      <c r="H15" s="27"/>
      <c r="I15" s="39"/>
      <c r="J15" s="39"/>
      <c r="K15" s="39"/>
      <c r="L15" s="1"/>
      <c r="M15" s="39"/>
      <c r="N15" s="39"/>
      <c r="O15" s="39"/>
      <c r="P15" s="39"/>
      <c r="Q15" s="39"/>
      <c r="R15" s="39"/>
      <c r="S15" s="39"/>
      <c r="T15" s="39"/>
      <c r="U15" s="39">
        <v>90</v>
      </c>
      <c r="V15" s="39"/>
      <c r="W15" s="21">
        <v>90</v>
      </c>
      <c r="X15" s="21">
        <v>160</v>
      </c>
      <c r="Y15" s="39"/>
      <c r="Z15" s="39"/>
      <c r="AA15" s="39"/>
      <c r="AB15" s="39"/>
      <c r="AC15" s="39"/>
      <c r="AD15" s="39"/>
      <c r="AE15" s="39"/>
      <c r="AF15" s="39"/>
      <c r="AG15" s="39">
        <v>85</v>
      </c>
      <c r="AH15" s="39">
        <v>90</v>
      </c>
      <c r="AI15" s="39"/>
      <c r="AJ15" s="39"/>
      <c r="AK15" s="39"/>
      <c r="AL15" s="32"/>
    </row>
    <row r="16" spans="1:38" s="11" customFormat="1" ht="18" customHeight="1">
      <c r="A16" s="1">
        <v>12</v>
      </c>
      <c r="B16" s="21">
        <v>6500</v>
      </c>
      <c r="C16" s="22" t="s">
        <v>157</v>
      </c>
      <c r="D16" s="1" t="s">
        <v>145</v>
      </c>
      <c r="E16" s="54" t="s">
        <v>22</v>
      </c>
      <c r="F16" s="21" t="s">
        <v>23</v>
      </c>
      <c r="G16" s="1">
        <f t="shared" si="0"/>
        <v>415</v>
      </c>
      <c r="H16" s="27"/>
      <c r="I16" s="39"/>
      <c r="J16" s="39"/>
      <c r="K16" s="39"/>
      <c r="L16" s="1">
        <v>80</v>
      </c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21">
        <v>95</v>
      </c>
      <c r="X16" s="21">
        <v>80</v>
      </c>
      <c r="Y16" s="39"/>
      <c r="Z16" s="39"/>
      <c r="AA16" s="39"/>
      <c r="AB16" s="39">
        <v>95</v>
      </c>
      <c r="AC16" s="39"/>
      <c r="AD16" s="39"/>
      <c r="AE16" s="39"/>
      <c r="AF16" s="39"/>
      <c r="AG16" s="39"/>
      <c r="AH16" s="39">
        <v>65</v>
      </c>
      <c r="AI16" s="39"/>
      <c r="AJ16" s="39"/>
      <c r="AK16" s="39"/>
      <c r="AL16" s="32"/>
    </row>
    <row r="17" spans="1:38" s="11" customFormat="1" ht="18" customHeight="1">
      <c r="A17" s="1">
        <v>13</v>
      </c>
      <c r="B17" s="21">
        <v>8453</v>
      </c>
      <c r="C17" s="22" t="s">
        <v>153</v>
      </c>
      <c r="D17" s="1" t="s">
        <v>145</v>
      </c>
      <c r="E17" s="54" t="s">
        <v>22</v>
      </c>
      <c r="F17" s="21" t="s">
        <v>23</v>
      </c>
      <c r="G17" s="1">
        <f t="shared" si="0"/>
        <v>380</v>
      </c>
      <c r="H17" s="27"/>
      <c r="I17" s="39"/>
      <c r="J17" s="39"/>
      <c r="K17" s="39"/>
      <c r="L17" s="1">
        <v>45</v>
      </c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21"/>
      <c r="X17" s="21">
        <v>70</v>
      </c>
      <c r="Y17" s="39">
        <v>65</v>
      </c>
      <c r="Z17" s="39"/>
      <c r="AA17" s="39">
        <v>70</v>
      </c>
      <c r="AB17" s="39">
        <v>60</v>
      </c>
      <c r="AC17" s="39"/>
      <c r="AD17" s="39">
        <v>60</v>
      </c>
      <c r="AE17" s="39"/>
      <c r="AF17" s="39"/>
      <c r="AG17" s="39">
        <v>10</v>
      </c>
      <c r="AH17" s="39"/>
      <c r="AI17" s="39"/>
      <c r="AJ17" s="39"/>
      <c r="AK17" s="39"/>
      <c r="AL17" s="32"/>
    </row>
    <row r="18" spans="1:38" s="11" customFormat="1" ht="18" customHeight="1">
      <c r="A18" s="1">
        <v>14</v>
      </c>
      <c r="B18" s="21">
        <v>36517</v>
      </c>
      <c r="C18" s="22" t="s">
        <v>175</v>
      </c>
      <c r="D18" s="1" t="s">
        <v>145</v>
      </c>
      <c r="E18" s="54" t="s">
        <v>22</v>
      </c>
      <c r="F18" s="21" t="s">
        <v>33</v>
      </c>
      <c r="G18" s="1">
        <f t="shared" si="0"/>
        <v>350</v>
      </c>
      <c r="H18" s="27"/>
      <c r="I18" s="39">
        <v>10</v>
      </c>
      <c r="J18" s="39"/>
      <c r="K18" s="39"/>
      <c r="L18" s="1"/>
      <c r="M18" s="39"/>
      <c r="N18" s="39"/>
      <c r="O18" s="39"/>
      <c r="P18" s="39">
        <v>95</v>
      </c>
      <c r="Q18" s="39"/>
      <c r="R18" s="39"/>
      <c r="S18" s="39"/>
      <c r="T18" s="39"/>
      <c r="U18" s="39"/>
      <c r="V18" s="39">
        <v>25</v>
      </c>
      <c r="W18" s="21"/>
      <c r="X18" s="21">
        <v>150</v>
      </c>
      <c r="Y18" s="39"/>
      <c r="Z18" s="39"/>
      <c r="AA18" s="39"/>
      <c r="AB18" s="39"/>
      <c r="AC18" s="39"/>
      <c r="AD18" s="39">
        <v>70</v>
      </c>
      <c r="AE18" s="39"/>
      <c r="AF18" s="39"/>
      <c r="AG18" s="39"/>
      <c r="AH18" s="39"/>
      <c r="AI18" s="39"/>
      <c r="AJ18" s="39"/>
      <c r="AK18" s="39"/>
      <c r="AL18" s="32"/>
    </row>
    <row r="19" spans="1:38" s="11" customFormat="1" ht="18" customHeight="1">
      <c r="A19" s="1">
        <v>15</v>
      </c>
      <c r="B19" s="21">
        <v>43187</v>
      </c>
      <c r="C19" s="22" t="s">
        <v>159</v>
      </c>
      <c r="D19" s="1" t="s">
        <v>145</v>
      </c>
      <c r="E19" s="54" t="s">
        <v>22</v>
      </c>
      <c r="F19" s="21" t="s">
        <v>64</v>
      </c>
      <c r="G19" s="1">
        <f t="shared" si="0"/>
        <v>255</v>
      </c>
      <c r="H19" s="27"/>
      <c r="I19" s="39">
        <v>10</v>
      </c>
      <c r="J19" s="39">
        <v>15</v>
      </c>
      <c r="K19" s="39"/>
      <c r="L19" s="1"/>
      <c r="M19" s="39">
        <v>70</v>
      </c>
      <c r="N19" s="39"/>
      <c r="O19" s="39">
        <v>25</v>
      </c>
      <c r="P19" s="39"/>
      <c r="Q19" s="39"/>
      <c r="R19" s="39"/>
      <c r="S19" s="39">
        <v>10</v>
      </c>
      <c r="T19" s="39"/>
      <c r="U19" s="39"/>
      <c r="V19" s="39"/>
      <c r="W19" s="21"/>
      <c r="X19" s="21"/>
      <c r="Y19" s="39"/>
      <c r="Z19" s="39"/>
      <c r="AA19" s="39"/>
      <c r="AB19" s="39"/>
      <c r="AC19" s="39"/>
      <c r="AD19" s="39">
        <v>55</v>
      </c>
      <c r="AE19" s="39"/>
      <c r="AF19" s="39"/>
      <c r="AG19" s="39">
        <v>25</v>
      </c>
      <c r="AH19" s="39">
        <v>45</v>
      </c>
      <c r="AI19" s="39"/>
      <c r="AJ19" s="39"/>
      <c r="AK19" s="39"/>
      <c r="AL19" s="32"/>
    </row>
    <row r="20" spans="1:38" s="11" customFormat="1" ht="18" customHeight="1">
      <c r="A20" s="1">
        <v>16</v>
      </c>
      <c r="B20" s="21">
        <v>43375</v>
      </c>
      <c r="C20" s="22" t="s">
        <v>525</v>
      </c>
      <c r="D20" s="1" t="s">
        <v>145</v>
      </c>
      <c r="E20" s="54" t="s">
        <v>22</v>
      </c>
      <c r="F20" s="21" t="s">
        <v>33</v>
      </c>
      <c r="G20" s="1">
        <f t="shared" si="0"/>
        <v>250</v>
      </c>
      <c r="H20" s="27"/>
      <c r="I20" s="39"/>
      <c r="J20" s="39"/>
      <c r="K20" s="39"/>
      <c r="L20" s="1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21"/>
      <c r="X20" s="21">
        <v>250</v>
      </c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2"/>
    </row>
    <row r="21" spans="1:38" s="11" customFormat="1" ht="18" customHeight="1">
      <c r="A21" s="1">
        <v>17</v>
      </c>
      <c r="B21" s="21">
        <v>48855</v>
      </c>
      <c r="C21" s="22" t="s">
        <v>154</v>
      </c>
      <c r="D21" s="1" t="s">
        <v>145</v>
      </c>
      <c r="E21" s="54" t="s">
        <v>22</v>
      </c>
      <c r="F21" s="21" t="s">
        <v>23</v>
      </c>
      <c r="G21" s="1">
        <f t="shared" si="0"/>
        <v>245</v>
      </c>
      <c r="H21" s="27"/>
      <c r="I21" s="39"/>
      <c r="J21" s="39"/>
      <c r="K21" s="39"/>
      <c r="L21" s="1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21"/>
      <c r="X21" s="21"/>
      <c r="Y21" s="39"/>
      <c r="Z21" s="39"/>
      <c r="AA21" s="39"/>
      <c r="AB21" s="39"/>
      <c r="AC21" s="39"/>
      <c r="AD21" s="39">
        <v>80</v>
      </c>
      <c r="AE21" s="39"/>
      <c r="AF21" s="39"/>
      <c r="AG21" s="39">
        <v>80</v>
      </c>
      <c r="AH21" s="39">
        <v>85</v>
      </c>
      <c r="AI21" s="39"/>
      <c r="AJ21" s="39"/>
      <c r="AK21" s="39"/>
      <c r="AL21" s="32"/>
    </row>
    <row r="22" spans="1:38" s="11" customFormat="1" ht="18" customHeight="1">
      <c r="A22" s="1">
        <v>18</v>
      </c>
      <c r="B22" s="21">
        <v>40689</v>
      </c>
      <c r="C22" s="22" t="s">
        <v>158</v>
      </c>
      <c r="D22" s="1" t="s">
        <v>145</v>
      </c>
      <c r="E22" s="54" t="s">
        <v>22</v>
      </c>
      <c r="F22" s="21" t="s">
        <v>36</v>
      </c>
      <c r="G22" s="1">
        <f t="shared" si="0"/>
        <v>210</v>
      </c>
      <c r="H22" s="27"/>
      <c r="I22" s="39"/>
      <c r="J22" s="39"/>
      <c r="K22" s="39"/>
      <c r="L22" s="1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21">
        <v>70</v>
      </c>
      <c r="X22" s="21"/>
      <c r="Y22" s="39"/>
      <c r="Z22" s="39"/>
      <c r="AA22" s="39"/>
      <c r="AB22" s="39">
        <v>75</v>
      </c>
      <c r="AC22" s="39"/>
      <c r="AD22" s="39"/>
      <c r="AE22" s="39">
        <v>65</v>
      </c>
      <c r="AF22" s="39"/>
      <c r="AG22" s="39"/>
      <c r="AH22" s="39"/>
      <c r="AI22" s="39"/>
      <c r="AJ22" s="39"/>
      <c r="AK22" s="39"/>
      <c r="AL22" s="32"/>
    </row>
    <row r="23" spans="1:38" s="11" customFormat="1" ht="18" customHeight="1">
      <c r="A23" s="1">
        <v>19</v>
      </c>
      <c r="B23" s="21">
        <v>55364</v>
      </c>
      <c r="C23" s="22" t="s">
        <v>173</v>
      </c>
      <c r="D23" s="1" t="s">
        <v>145</v>
      </c>
      <c r="E23" s="54" t="s">
        <v>56</v>
      </c>
      <c r="F23" s="21" t="s">
        <v>23</v>
      </c>
      <c r="G23" s="1">
        <f t="shared" si="0"/>
        <v>185</v>
      </c>
      <c r="H23" s="27"/>
      <c r="I23" s="39"/>
      <c r="J23" s="39"/>
      <c r="K23" s="39"/>
      <c r="L23" s="1"/>
      <c r="M23" s="39">
        <v>65</v>
      </c>
      <c r="N23" s="39"/>
      <c r="O23" s="39"/>
      <c r="P23" s="39"/>
      <c r="Q23" s="39"/>
      <c r="R23" s="39"/>
      <c r="S23" s="39"/>
      <c r="T23" s="39"/>
      <c r="U23" s="39"/>
      <c r="V23" s="39"/>
      <c r="W23" s="21"/>
      <c r="X23" s="21">
        <v>50</v>
      </c>
      <c r="Y23" s="39">
        <v>70</v>
      </c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2"/>
    </row>
    <row r="24" spans="1:38" s="11" customFormat="1" ht="18" customHeight="1">
      <c r="A24" s="1">
        <v>20</v>
      </c>
      <c r="B24" s="21">
        <v>4607</v>
      </c>
      <c r="C24" s="22" t="s">
        <v>161</v>
      </c>
      <c r="D24" s="1" t="s">
        <v>145</v>
      </c>
      <c r="E24" s="54" t="s">
        <v>22</v>
      </c>
      <c r="F24" s="21" t="s">
        <v>23</v>
      </c>
      <c r="G24" s="1">
        <f t="shared" si="0"/>
        <v>180</v>
      </c>
      <c r="H24" s="27"/>
      <c r="I24" s="39"/>
      <c r="J24" s="39"/>
      <c r="K24" s="39"/>
      <c r="L24" s="1">
        <v>75</v>
      </c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21"/>
      <c r="X24" s="21"/>
      <c r="Y24" s="39"/>
      <c r="Z24" s="39"/>
      <c r="AA24" s="39"/>
      <c r="AB24" s="39">
        <v>55</v>
      </c>
      <c r="AC24" s="39"/>
      <c r="AD24" s="39">
        <v>25</v>
      </c>
      <c r="AE24" s="39"/>
      <c r="AF24" s="39"/>
      <c r="AG24" s="39"/>
      <c r="AH24" s="39">
        <v>25</v>
      </c>
      <c r="AI24" s="39"/>
      <c r="AJ24" s="39"/>
      <c r="AK24" s="39"/>
      <c r="AL24" s="32"/>
    </row>
    <row r="25" spans="1:38" s="11" customFormat="1" ht="18" customHeight="1">
      <c r="A25" s="1">
        <v>21</v>
      </c>
      <c r="B25" s="21">
        <v>35669</v>
      </c>
      <c r="C25" s="22" t="s">
        <v>530</v>
      </c>
      <c r="D25" s="1" t="s">
        <v>145</v>
      </c>
      <c r="E25" s="54" t="s">
        <v>22</v>
      </c>
      <c r="F25" s="21" t="s">
        <v>23</v>
      </c>
      <c r="G25" s="1">
        <f t="shared" si="0"/>
        <v>170</v>
      </c>
      <c r="H25" s="27"/>
      <c r="I25" s="39"/>
      <c r="J25" s="39"/>
      <c r="K25" s="39"/>
      <c r="L25" s="1">
        <v>70</v>
      </c>
      <c r="M25" s="39">
        <v>60</v>
      </c>
      <c r="N25" s="39"/>
      <c r="O25" s="39"/>
      <c r="P25" s="39"/>
      <c r="Q25" s="39"/>
      <c r="R25" s="39"/>
      <c r="S25" s="39"/>
      <c r="T25" s="39"/>
      <c r="U25" s="39"/>
      <c r="V25" s="39"/>
      <c r="W25" s="21"/>
      <c r="X25" s="21">
        <v>40</v>
      </c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2"/>
    </row>
    <row r="26" spans="1:38" s="11" customFormat="1" ht="18" customHeight="1">
      <c r="A26" s="1">
        <v>22</v>
      </c>
      <c r="B26" s="21">
        <v>41538</v>
      </c>
      <c r="C26" s="22" t="s">
        <v>160</v>
      </c>
      <c r="D26" s="1" t="s">
        <v>145</v>
      </c>
      <c r="E26" s="54" t="s">
        <v>75</v>
      </c>
      <c r="F26" s="21" t="s">
        <v>53</v>
      </c>
      <c r="G26" s="1">
        <f t="shared" si="0"/>
        <v>167.5</v>
      </c>
      <c r="H26" s="27"/>
      <c r="I26" s="39">
        <v>10</v>
      </c>
      <c r="J26" s="39"/>
      <c r="K26" s="39"/>
      <c r="L26" s="1"/>
      <c r="M26" s="39"/>
      <c r="N26" s="39"/>
      <c r="O26" s="39"/>
      <c r="P26" s="39"/>
      <c r="Q26" s="39"/>
      <c r="R26" s="39">
        <v>12.5</v>
      </c>
      <c r="S26" s="39"/>
      <c r="T26" s="39">
        <v>25</v>
      </c>
      <c r="U26" s="39"/>
      <c r="V26" s="39"/>
      <c r="W26" s="21"/>
      <c r="X26" s="21"/>
      <c r="Y26" s="39"/>
      <c r="Z26" s="39">
        <v>20</v>
      </c>
      <c r="AA26" s="39"/>
      <c r="AB26" s="39"/>
      <c r="AC26" s="39"/>
      <c r="AD26" s="39"/>
      <c r="AE26" s="39"/>
      <c r="AF26" s="39">
        <v>50</v>
      </c>
      <c r="AG26" s="39"/>
      <c r="AH26" s="39"/>
      <c r="AI26" s="39"/>
      <c r="AJ26" s="39">
        <v>50</v>
      </c>
      <c r="AK26" s="39"/>
      <c r="AL26" s="32"/>
    </row>
    <row r="27" spans="1:38" s="11" customFormat="1" ht="18" customHeight="1">
      <c r="A27" s="1">
        <v>23</v>
      </c>
      <c r="B27" s="21">
        <v>54061</v>
      </c>
      <c r="C27" s="22" t="s">
        <v>166</v>
      </c>
      <c r="D27" s="1" t="s">
        <v>145</v>
      </c>
      <c r="E27" s="54" t="s">
        <v>22</v>
      </c>
      <c r="F27" s="21" t="s">
        <v>23</v>
      </c>
      <c r="G27" s="1">
        <f t="shared" si="0"/>
        <v>155</v>
      </c>
      <c r="H27" s="27"/>
      <c r="I27" s="39"/>
      <c r="J27" s="39"/>
      <c r="K27" s="39"/>
      <c r="L27" s="1"/>
      <c r="M27" s="39"/>
      <c r="N27" s="39"/>
      <c r="O27" s="39"/>
      <c r="P27" s="39"/>
      <c r="Q27" s="39"/>
      <c r="R27" s="39"/>
      <c r="S27" s="39"/>
      <c r="T27" s="39"/>
      <c r="U27" s="39">
        <v>70</v>
      </c>
      <c r="V27" s="39"/>
      <c r="W27" s="21"/>
      <c r="X27" s="21"/>
      <c r="Y27" s="39"/>
      <c r="Z27" s="39"/>
      <c r="AA27" s="39">
        <v>65</v>
      </c>
      <c r="AB27" s="39"/>
      <c r="AC27" s="39"/>
      <c r="AD27" s="39">
        <v>15</v>
      </c>
      <c r="AE27" s="39"/>
      <c r="AF27" s="39"/>
      <c r="AG27" s="39">
        <v>5</v>
      </c>
      <c r="AH27" s="39"/>
      <c r="AI27" s="39"/>
      <c r="AJ27" s="39"/>
      <c r="AK27" s="39"/>
      <c r="AL27" s="32"/>
    </row>
    <row r="28" spans="1:38" s="11" customFormat="1" ht="18" customHeight="1">
      <c r="A28" s="1">
        <v>24</v>
      </c>
      <c r="B28" s="21">
        <v>19123</v>
      </c>
      <c r="C28" s="22" t="s">
        <v>526</v>
      </c>
      <c r="D28" s="1" t="s">
        <v>145</v>
      </c>
      <c r="E28" s="54" t="s">
        <v>22</v>
      </c>
      <c r="F28" s="21" t="s">
        <v>23</v>
      </c>
      <c r="G28" s="1">
        <f t="shared" si="0"/>
        <v>140</v>
      </c>
      <c r="H28" s="27"/>
      <c r="I28" s="39"/>
      <c r="J28" s="39"/>
      <c r="K28" s="39"/>
      <c r="L28" s="1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21"/>
      <c r="X28" s="21">
        <v>140</v>
      </c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2"/>
    </row>
    <row r="29" spans="1:38" s="11" customFormat="1" ht="18" customHeight="1">
      <c r="A29" s="1">
        <v>25</v>
      </c>
      <c r="B29" s="21">
        <v>42342</v>
      </c>
      <c r="C29" s="22" t="s">
        <v>533</v>
      </c>
      <c r="D29" s="1" t="s">
        <v>145</v>
      </c>
      <c r="E29" s="54" t="s">
        <v>22</v>
      </c>
      <c r="F29" s="21" t="s">
        <v>33</v>
      </c>
      <c r="G29" s="1">
        <f t="shared" si="0"/>
        <v>113</v>
      </c>
      <c r="H29" s="27"/>
      <c r="I29" s="39">
        <v>3</v>
      </c>
      <c r="J29" s="39"/>
      <c r="K29" s="39"/>
      <c r="L29" s="1"/>
      <c r="M29" s="39"/>
      <c r="N29" s="39"/>
      <c r="O29" s="39"/>
      <c r="P29" s="39">
        <v>85</v>
      </c>
      <c r="Q29" s="39"/>
      <c r="R29" s="39"/>
      <c r="S29" s="39"/>
      <c r="T29" s="39"/>
      <c r="U29" s="39"/>
      <c r="V29" s="39">
        <v>15</v>
      </c>
      <c r="W29" s="21"/>
      <c r="X29" s="21">
        <v>10</v>
      </c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2"/>
    </row>
    <row r="30" spans="1:38" s="11" customFormat="1" ht="18" customHeight="1">
      <c r="A30" s="1">
        <v>26</v>
      </c>
      <c r="B30" s="21">
        <v>61738</v>
      </c>
      <c r="C30" s="22" t="s">
        <v>162</v>
      </c>
      <c r="D30" s="1" t="s">
        <v>145</v>
      </c>
      <c r="E30" s="54" t="s">
        <v>22</v>
      </c>
      <c r="F30" s="21" t="s">
        <v>36</v>
      </c>
      <c r="G30" s="1">
        <f t="shared" si="0"/>
        <v>102</v>
      </c>
      <c r="H30" s="27"/>
      <c r="I30" s="39">
        <v>2</v>
      </c>
      <c r="J30" s="39"/>
      <c r="K30" s="39"/>
      <c r="L30" s="1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21"/>
      <c r="X30" s="21"/>
      <c r="Y30" s="39"/>
      <c r="Z30" s="39"/>
      <c r="AA30" s="39"/>
      <c r="AB30" s="39"/>
      <c r="AC30" s="39"/>
      <c r="AD30" s="39"/>
      <c r="AE30" s="39">
        <v>100</v>
      </c>
      <c r="AF30" s="39"/>
      <c r="AG30" s="39"/>
      <c r="AH30" s="39"/>
      <c r="AI30" s="39"/>
      <c r="AJ30" s="39"/>
      <c r="AK30" s="39"/>
      <c r="AL30" s="32"/>
    </row>
    <row r="31" spans="1:38" s="11" customFormat="1" ht="18" customHeight="1">
      <c r="A31" s="1">
        <v>27</v>
      </c>
      <c r="B31" s="21">
        <v>35175</v>
      </c>
      <c r="C31" s="22" t="s">
        <v>527</v>
      </c>
      <c r="D31" s="1" t="s">
        <v>145</v>
      </c>
      <c r="E31" s="54" t="s">
        <v>22</v>
      </c>
      <c r="F31" s="21" t="s">
        <v>23</v>
      </c>
      <c r="G31" s="1">
        <f t="shared" si="0"/>
        <v>100</v>
      </c>
      <c r="H31" s="27"/>
      <c r="I31" s="39"/>
      <c r="J31" s="39"/>
      <c r="K31" s="39"/>
      <c r="L31" s="1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21"/>
      <c r="X31" s="21">
        <v>100</v>
      </c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2"/>
    </row>
    <row r="32" spans="1:38" s="11" customFormat="1" ht="18" customHeight="1">
      <c r="A32" s="1">
        <v>27</v>
      </c>
      <c r="B32" s="49">
        <v>14006</v>
      </c>
      <c r="C32" s="22" t="s">
        <v>729</v>
      </c>
      <c r="D32" s="1" t="s">
        <v>145</v>
      </c>
      <c r="E32" s="54" t="s">
        <v>22</v>
      </c>
      <c r="F32" s="21" t="s">
        <v>263</v>
      </c>
      <c r="G32" s="1">
        <f t="shared" si="0"/>
        <v>100</v>
      </c>
      <c r="H32" s="27"/>
      <c r="I32" s="39"/>
      <c r="J32" s="39"/>
      <c r="K32" s="39">
        <v>100</v>
      </c>
      <c r="L32" s="7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21"/>
      <c r="X32" s="21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2"/>
    </row>
    <row r="33" spans="1:38" s="11" customFormat="1" ht="18" customHeight="1">
      <c r="A33" s="1">
        <v>29</v>
      </c>
      <c r="B33" s="49">
        <v>5393</v>
      </c>
      <c r="C33" s="22" t="s">
        <v>672</v>
      </c>
      <c r="D33" s="1" t="s">
        <v>145</v>
      </c>
      <c r="E33" s="54" t="s">
        <v>22</v>
      </c>
      <c r="F33" s="21" t="s">
        <v>33</v>
      </c>
      <c r="G33" s="1">
        <f t="shared" si="0"/>
        <v>97</v>
      </c>
      <c r="H33" s="27"/>
      <c r="I33" s="39">
        <v>7</v>
      </c>
      <c r="J33" s="39"/>
      <c r="K33" s="39"/>
      <c r="L33" s="1"/>
      <c r="M33" s="39"/>
      <c r="N33" s="39"/>
      <c r="O33" s="39"/>
      <c r="P33" s="39">
        <v>90</v>
      </c>
      <c r="Q33" s="39"/>
      <c r="R33" s="39"/>
      <c r="S33" s="39"/>
      <c r="T33" s="39"/>
      <c r="U33" s="39"/>
      <c r="V33" s="39"/>
      <c r="W33" s="21"/>
      <c r="X33" s="21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2"/>
    </row>
    <row r="34" spans="1:38" s="11" customFormat="1" ht="18" customHeight="1">
      <c r="A34" s="1">
        <v>29</v>
      </c>
      <c r="B34" s="49">
        <v>5004</v>
      </c>
      <c r="C34" s="22" t="s">
        <v>731</v>
      </c>
      <c r="D34" s="1" t="s">
        <v>145</v>
      </c>
      <c r="E34" s="54" t="s">
        <v>732</v>
      </c>
      <c r="F34" s="21" t="s">
        <v>263</v>
      </c>
      <c r="G34" s="1">
        <f t="shared" si="0"/>
        <v>97</v>
      </c>
      <c r="H34" s="27"/>
      <c r="I34" s="39">
        <v>7</v>
      </c>
      <c r="J34" s="39"/>
      <c r="K34" s="39">
        <v>90</v>
      </c>
      <c r="L34" s="7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21"/>
      <c r="X34" s="21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2"/>
    </row>
    <row r="35" spans="1:38" s="11" customFormat="1" ht="18" customHeight="1">
      <c r="A35" s="1">
        <v>31</v>
      </c>
      <c r="B35" s="49">
        <v>46383</v>
      </c>
      <c r="C35" s="22" t="s">
        <v>730</v>
      </c>
      <c r="D35" s="1" t="s">
        <v>145</v>
      </c>
      <c r="E35" s="54" t="s">
        <v>723</v>
      </c>
      <c r="F35" s="21" t="s">
        <v>263</v>
      </c>
      <c r="G35" s="1">
        <f t="shared" si="0"/>
        <v>95</v>
      </c>
      <c r="H35" s="27"/>
      <c r="I35" s="39"/>
      <c r="J35" s="39"/>
      <c r="K35" s="39">
        <v>95</v>
      </c>
      <c r="L35" s="7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21"/>
      <c r="X35" s="21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2"/>
    </row>
    <row r="36" spans="1:38" s="11" customFormat="1" ht="18" customHeight="1">
      <c r="A36" s="1">
        <v>31</v>
      </c>
      <c r="B36" s="21">
        <v>59456</v>
      </c>
      <c r="C36" s="22" t="s">
        <v>616</v>
      </c>
      <c r="D36" s="1" t="s">
        <v>145</v>
      </c>
      <c r="E36" s="54" t="s">
        <v>22</v>
      </c>
      <c r="F36" s="21" t="s">
        <v>33</v>
      </c>
      <c r="G36" s="1">
        <f t="shared" si="0"/>
        <v>95</v>
      </c>
      <c r="H36" s="27"/>
      <c r="I36" s="39">
        <v>5</v>
      </c>
      <c r="J36" s="39"/>
      <c r="K36" s="39"/>
      <c r="L36" s="1"/>
      <c r="M36" s="39"/>
      <c r="N36" s="39"/>
      <c r="O36" s="39"/>
      <c r="P36" s="39">
        <v>70</v>
      </c>
      <c r="Q36" s="39"/>
      <c r="R36" s="39"/>
      <c r="S36" s="39"/>
      <c r="T36" s="39"/>
      <c r="U36" s="39"/>
      <c r="V36" s="39">
        <v>20</v>
      </c>
      <c r="W36" s="21"/>
      <c r="X36" s="21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2"/>
    </row>
    <row r="37" spans="1:38" s="11" customFormat="1" ht="18" customHeight="1">
      <c r="A37" s="1">
        <v>33</v>
      </c>
      <c r="B37" s="21">
        <v>41543</v>
      </c>
      <c r="C37" s="22" t="s">
        <v>177</v>
      </c>
      <c r="D37" s="1" t="s">
        <v>145</v>
      </c>
      <c r="E37" s="54" t="s">
        <v>22</v>
      </c>
      <c r="F37" s="21" t="s">
        <v>53</v>
      </c>
      <c r="G37" s="1">
        <f t="shared" ref="G37:G68" si="1">SUM(I37:AK37)</f>
        <v>92</v>
      </c>
      <c r="H37" s="27"/>
      <c r="I37" s="39">
        <v>7</v>
      </c>
      <c r="J37" s="39"/>
      <c r="K37" s="39"/>
      <c r="L37" s="1"/>
      <c r="M37" s="39"/>
      <c r="N37" s="39"/>
      <c r="O37" s="39"/>
      <c r="P37" s="39"/>
      <c r="Q37" s="39"/>
      <c r="R37" s="39">
        <v>10</v>
      </c>
      <c r="S37" s="39"/>
      <c r="T37" s="39">
        <v>10</v>
      </c>
      <c r="U37" s="39"/>
      <c r="V37" s="39"/>
      <c r="W37" s="21"/>
      <c r="X37" s="21"/>
      <c r="Y37" s="39"/>
      <c r="Z37" s="39">
        <v>15</v>
      </c>
      <c r="AA37" s="39"/>
      <c r="AB37" s="39"/>
      <c r="AC37" s="39"/>
      <c r="AD37" s="39"/>
      <c r="AE37" s="39"/>
      <c r="AF37" s="39">
        <v>30</v>
      </c>
      <c r="AG37" s="39"/>
      <c r="AH37" s="39"/>
      <c r="AI37" s="39"/>
      <c r="AJ37" s="39">
        <v>20</v>
      </c>
      <c r="AK37" s="39"/>
      <c r="AL37" s="32"/>
    </row>
    <row r="38" spans="1:38" s="11" customFormat="1" ht="18" customHeight="1">
      <c r="A38" s="1">
        <v>34</v>
      </c>
      <c r="B38" s="21">
        <v>21045</v>
      </c>
      <c r="C38" s="22" t="s">
        <v>164</v>
      </c>
      <c r="D38" s="1" t="s">
        <v>145</v>
      </c>
      <c r="E38" s="54" t="s">
        <v>22</v>
      </c>
      <c r="F38" s="21" t="s">
        <v>36</v>
      </c>
      <c r="G38" s="1">
        <f t="shared" si="1"/>
        <v>90</v>
      </c>
      <c r="H38" s="27"/>
      <c r="I38" s="39"/>
      <c r="J38" s="39"/>
      <c r="K38" s="39"/>
      <c r="L38" s="1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21"/>
      <c r="X38" s="21"/>
      <c r="Y38" s="39"/>
      <c r="Z38" s="39"/>
      <c r="AA38" s="39"/>
      <c r="AB38" s="39"/>
      <c r="AC38" s="39"/>
      <c r="AD38" s="39"/>
      <c r="AE38" s="39">
        <v>90</v>
      </c>
      <c r="AF38" s="39"/>
      <c r="AG38" s="39"/>
      <c r="AH38" s="39"/>
      <c r="AI38" s="39"/>
      <c r="AJ38" s="39"/>
      <c r="AK38" s="39"/>
      <c r="AL38" s="32"/>
    </row>
    <row r="39" spans="1:38" s="11" customFormat="1" ht="18" customHeight="1">
      <c r="A39" s="1">
        <v>35</v>
      </c>
      <c r="B39" s="49">
        <v>33356</v>
      </c>
      <c r="C39" s="22" t="s">
        <v>733</v>
      </c>
      <c r="D39" s="1" t="s">
        <v>145</v>
      </c>
      <c r="E39" s="54" t="s">
        <v>22</v>
      </c>
      <c r="F39" s="21" t="s">
        <v>263</v>
      </c>
      <c r="G39" s="1">
        <f t="shared" si="1"/>
        <v>88</v>
      </c>
      <c r="H39" s="27"/>
      <c r="I39" s="39">
        <v>3</v>
      </c>
      <c r="J39" s="39"/>
      <c r="K39" s="39">
        <v>85</v>
      </c>
      <c r="L39" s="7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21"/>
      <c r="X39" s="21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2"/>
    </row>
    <row r="40" spans="1:38" s="11" customFormat="1" ht="18" customHeight="1">
      <c r="A40" s="1">
        <v>36</v>
      </c>
      <c r="B40" s="21">
        <v>46899</v>
      </c>
      <c r="C40" s="22" t="s">
        <v>165</v>
      </c>
      <c r="D40" s="1" t="s">
        <v>145</v>
      </c>
      <c r="E40" s="54" t="s">
        <v>22</v>
      </c>
      <c r="F40" s="21" t="s">
        <v>36</v>
      </c>
      <c r="G40" s="1">
        <f t="shared" si="1"/>
        <v>85</v>
      </c>
      <c r="H40" s="27"/>
      <c r="I40" s="39"/>
      <c r="J40" s="39"/>
      <c r="K40" s="39"/>
      <c r="L40" s="1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21"/>
      <c r="X40" s="21"/>
      <c r="Y40" s="39"/>
      <c r="Z40" s="39"/>
      <c r="AA40" s="39"/>
      <c r="AB40" s="39"/>
      <c r="AC40" s="39"/>
      <c r="AD40" s="39"/>
      <c r="AE40" s="39">
        <v>85</v>
      </c>
      <c r="AF40" s="39"/>
      <c r="AG40" s="39"/>
      <c r="AH40" s="39"/>
      <c r="AI40" s="39"/>
      <c r="AJ40" s="39"/>
      <c r="AK40" s="39"/>
      <c r="AL40" s="32"/>
    </row>
    <row r="41" spans="1:38" s="11" customFormat="1" ht="18" customHeight="1">
      <c r="A41" s="1">
        <v>36</v>
      </c>
      <c r="B41" s="21">
        <v>61803</v>
      </c>
      <c r="C41" s="22" t="s">
        <v>170</v>
      </c>
      <c r="D41" s="1" t="s">
        <v>145</v>
      </c>
      <c r="E41" s="54" t="s">
        <v>22</v>
      </c>
      <c r="F41" s="21" t="s">
        <v>36</v>
      </c>
      <c r="G41" s="1">
        <f t="shared" si="1"/>
        <v>85</v>
      </c>
      <c r="H41" s="27"/>
      <c r="I41" s="39">
        <v>10</v>
      </c>
      <c r="J41" s="39"/>
      <c r="K41" s="39"/>
      <c r="L41" s="1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21"/>
      <c r="X41" s="21"/>
      <c r="Y41" s="39"/>
      <c r="Z41" s="39"/>
      <c r="AA41" s="39"/>
      <c r="AB41" s="39"/>
      <c r="AC41" s="39"/>
      <c r="AD41" s="39"/>
      <c r="AE41" s="39">
        <v>75</v>
      </c>
      <c r="AF41" s="39"/>
      <c r="AG41" s="39"/>
      <c r="AH41" s="39"/>
      <c r="AI41" s="39"/>
      <c r="AJ41" s="39"/>
      <c r="AK41" s="39"/>
      <c r="AL41" s="32"/>
    </row>
    <row r="42" spans="1:38" s="11" customFormat="1" ht="18" customHeight="1">
      <c r="A42" s="1">
        <v>38</v>
      </c>
      <c r="B42" s="21">
        <v>5727</v>
      </c>
      <c r="C42" s="22" t="s">
        <v>167</v>
      </c>
      <c r="D42" s="1" t="s">
        <v>145</v>
      </c>
      <c r="E42" s="54" t="s">
        <v>22</v>
      </c>
      <c r="F42" s="21" t="s">
        <v>36</v>
      </c>
      <c r="G42" s="1">
        <f t="shared" si="1"/>
        <v>80</v>
      </c>
      <c r="H42" s="27"/>
      <c r="I42" s="39"/>
      <c r="J42" s="39"/>
      <c r="K42" s="39"/>
      <c r="L42" s="1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21"/>
      <c r="X42" s="21"/>
      <c r="Y42" s="39"/>
      <c r="Z42" s="39"/>
      <c r="AA42" s="39"/>
      <c r="AB42" s="39"/>
      <c r="AC42" s="39"/>
      <c r="AD42" s="39"/>
      <c r="AE42" s="39">
        <v>80</v>
      </c>
      <c r="AF42" s="39"/>
      <c r="AG42" s="39"/>
      <c r="AH42" s="39"/>
      <c r="AI42" s="39"/>
      <c r="AJ42" s="39"/>
      <c r="AK42" s="39"/>
      <c r="AL42" s="32"/>
    </row>
    <row r="43" spans="1:38" s="11" customFormat="1" ht="18" customHeight="1">
      <c r="A43" s="1">
        <v>38</v>
      </c>
      <c r="B43" s="49">
        <v>48802</v>
      </c>
      <c r="C43" s="22" t="s">
        <v>673</v>
      </c>
      <c r="D43" s="1" t="s">
        <v>145</v>
      </c>
      <c r="E43" s="54" t="s">
        <v>22</v>
      </c>
      <c r="F43" s="21" t="s">
        <v>33</v>
      </c>
      <c r="G43" s="1">
        <f t="shared" si="1"/>
        <v>80</v>
      </c>
      <c r="H43" s="27"/>
      <c r="I43" s="39"/>
      <c r="J43" s="39"/>
      <c r="K43" s="39"/>
      <c r="L43" s="1"/>
      <c r="M43" s="39"/>
      <c r="N43" s="39"/>
      <c r="O43" s="39"/>
      <c r="P43" s="39">
        <v>80</v>
      </c>
      <c r="Q43" s="39"/>
      <c r="R43" s="39"/>
      <c r="S43" s="39"/>
      <c r="T43" s="39"/>
      <c r="U43" s="39"/>
      <c r="V43" s="39"/>
      <c r="W43" s="21"/>
      <c r="X43" s="21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2"/>
    </row>
    <row r="44" spans="1:38" s="11" customFormat="1" ht="18" customHeight="1">
      <c r="A44" s="1">
        <v>38</v>
      </c>
      <c r="B44" s="49">
        <v>35994</v>
      </c>
      <c r="C44" s="22" t="s">
        <v>734</v>
      </c>
      <c r="D44" s="1" t="s">
        <v>145</v>
      </c>
      <c r="E44" s="54" t="s">
        <v>22</v>
      </c>
      <c r="F44" s="21" t="s">
        <v>263</v>
      </c>
      <c r="G44" s="1">
        <f t="shared" si="1"/>
        <v>80</v>
      </c>
      <c r="H44" s="27"/>
      <c r="I44" s="39"/>
      <c r="J44" s="39"/>
      <c r="K44" s="39">
        <v>80</v>
      </c>
      <c r="L44" s="7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21"/>
      <c r="X44" s="21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2"/>
    </row>
    <row r="45" spans="1:38" s="11" customFormat="1" ht="18" customHeight="1">
      <c r="A45" s="1">
        <v>41</v>
      </c>
      <c r="B45" s="21">
        <v>4605</v>
      </c>
      <c r="C45" s="22" t="s">
        <v>168</v>
      </c>
      <c r="D45" s="1" t="s">
        <v>145</v>
      </c>
      <c r="E45" s="54" t="s">
        <v>22</v>
      </c>
      <c r="F45" s="21" t="s">
        <v>53</v>
      </c>
      <c r="G45" s="1">
        <f t="shared" si="1"/>
        <v>77</v>
      </c>
      <c r="H45" s="27"/>
      <c r="I45" s="39">
        <v>2</v>
      </c>
      <c r="J45" s="39"/>
      <c r="K45" s="39"/>
      <c r="L45" s="1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21"/>
      <c r="X45" s="21"/>
      <c r="Y45" s="39"/>
      <c r="Z45" s="39"/>
      <c r="AA45" s="39"/>
      <c r="AB45" s="39"/>
      <c r="AC45" s="39"/>
      <c r="AD45" s="39"/>
      <c r="AE45" s="39"/>
      <c r="AF45" s="39">
        <v>40</v>
      </c>
      <c r="AG45" s="39"/>
      <c r="AH45" s="39"/>
      <c r="AI45" s="39"/>
      <c r="AJ45" s="39">
        <v>35</v>
      </c>
      <c r="AK45" s="39"/>
      <c r="AL45" s="32"/>
    </row>
    <row r="46" spans="1:38" s="11" customFormat="1" ht="18" customHeight="1">
      <c r="A46" s="1">
        <v>42</v>
      </c>
      <c r="B46" s="21">
        <v>23753</v>
      </c>
      <c r="C46" s="22" t="s">
        <v>172</v>
      </c>
      <c r="D46" s="1" t="s">
        <v>145</v>
      </c>
      <c r="E46" s="54" t="s">
        <v>22</v>
      </c>
      <c r="F46" s="21" t="s">
        <v>36</v>
      </c>
      <c r="G46" s="1">
        <f t="shared" si="1"/>
        <v>76</v>
      </c>
      <c r="H46" s="27"/>
      <c r="I46" s="39">
        <v>1</v>
      </c>
      <c r="J46" s="39"/>
      <c r="K46" s="39"/>
      <c r="L46" s="1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21"/>
      <c r="X46" s="21"/>
      <c r="Y46" s="39"/>
      <c r="Z46" s="39"/>
      <c r="AA46" s="39"/>
      <c r="AB46" s="39"/>
      <c r="AC46" s="39"/>
      <c r="AD46" s="39"/>
      <c r="AE46" s="39">
        <v>60</v>
      </c>
      <c r="AF46" s="39"/>
      <c r="AG46" s="39"/>
      <c r="AH46" s="39">
        <v>15</v>
      </c>
      <c r="AI46" s="39"/>
      <c r="AJ46" s="39"/>
      <c r="AK46" s="39"/>
      <c r="AL46" s="32"/>
    </row>
    <row r="47" spans="1:38" s="11" customFormat="1" ht="18" customHeight="1">
      <c r="A47" s="1">
        <v>43</v>
      </c>
      <c r="B47" s="21">
        <v>30169</v>
      </c>
      <c r="C47" s="22" t="s">
        <v>169</v>
      </c>
      <c r="D47" s="1" t="s">
        <v>145</v>
      </c>
      <c r="E47" s="54" t="s">
        <v>22</v>
      </c>
      <c r="F47" s="21" t="s">
        <v>23</v>
      </c>
      <c r="G47" s="1">
        <f t="shared" si="1"/>
        <v>75</v>
      </c>
      <c r="H47" s="27"/>
      <c r="I47" s="39"/>
      <c r="J47" s="39"/>
      <c r="K47" s="39"/>
      <c r="L47" s="1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21"/>
      <c r="X47" s="21"/>
      <c r="Y47" s="39"/>
      <c r="Z47" s="39"/>
      <c r="AA47" s="39"/>
      <c r="AB47" s="39"/>
      <c r="AC47" s="39"/>
      <c r="AD47" s="39"/>
      <c r="AE47" s="39"/>
      <c r="AF47" s="39"/>
      <c r="AG47" s="39">
        <v>75</v>
      </c>
      <c r="AH47" s="39"/>
      <c r="AI47" s="39"/>
      <c r="AJ47" s="39"/>
      <c r="AK47" s="39"/>
      <c r="AL47" s="32"/>
    </row>
    <row r="48" spans="1:38" s="11" customFormat="1" ht="18" customHeight="1">
      <c r="A48" s="1">
        <v>43</v>
      </c>
      <c r="B48" s="21">
        <v>16102</v>
      </c>
      <c r="C48" s="22" t="s">
        <v>171</v>
      </c>
      <c r="D48" s="1" t="s">
        <v>145</v>
      </c>
      <c r="E48" s="54" t="s">
        <v>22</v>
      </c>
      <c r="F48" s="21" t="s">
        <v>23</v>
      </c>
      <c r="G48" s="1">
        <f t="shared" si="1"/>
        <v>75</v>
      </c>
      <c r="H48" s="27"/>
      <c r="I48" s="39"/>
      <c r="J48" s="39"/>
      <c r="K48" s="39"/>
      <c r="L48" s="1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21"/>
      <c r="X48" s="21"/>
      <c r="Y48" s="39"/>
      <c r="Z48" s="39"/>
      <c r="AA48" s="39"/>
      <c r="AB48" s="39"/>
      <c r="AC48" s="39"/>
      <c r="AD48" s="39">
        <v>75</v>
      </c>
      <c r="AE48" s="39"/>
      <c r="AF48" s="39"/>
      <c r="AG48" s="39"/>
      <c r="AH48" s="39"/>
      <c r="AI48" s="39"/>
      <c r="AJ48" s="39"/>
      <c r="AK48" s="39"/>
      <c r="AL48" s="32"/>
    </row>
    <row r="49" spans="1:38" s="11" customFormat="1" ht="18" customHeight="1">
      <c r="A49" s="1">
        <v>43</v>
      </c>
      <c r="B49" s="21">
        <v>20344</v>
      </c>
      <c r="C49" s="22" t="s">
        <v>635</v>
      </c>
      <c r="D49" s="1" t="s">
        <v>145</v>
      </c>
      <c r="E49" s="54" t="s">
        <v>22</v>
      </c>
      <c r="F49" s="21" t="s">
        <v>23</v>
      </c>
      <c r="G49" s="1">
        <f t="shared" si="1"/>
        <v>75</v>
      </c>
      <c r="H49" s="27"/>
      <c r="I49" s="39"/>
      <c r="J49" s="39"/>
      <c r="K49" s="39"/>
      <c r="L49" s="1"/>
      <c r="M49" s="39"/>
      <c r="N49" s="39"/>
      <c r="O49" s="39"/>
      <c r="P49" s="39"/>
      <c r="Q49" s="39"/>
      <c r="R49" s="39"/>
      <c r="S49" s="39"/>
      <c r="T49" s="39"/>
      <c r="U49" s="39">
        <v>75</v>
      </c>
      <c r="V49" s="39"/>
      <c r="W49" s="21"/>
      <c r="X49" s="21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2"/>
    </row>
    <row r="50" spans="1:38" s="11" customFormat="1" ht="18" customHeight="1">
      <c r="A50" s="1">
        <v>43</v>
      </c>
      <c r="B50" s="49">
        <v>57887</v>
      </c>
      <c r="C50" s="22" t="s">
        <v>674</v>
      </c>
      <c r="D50" s="1" t="s">
        <v>145</v>
      </c>
      <c r="E50" s="54" t="s">
        <v>22</v>
      </c>
      <c r="F50" s="21" t="s">
        <v>33</v>
      </c>
      <c r="G50" s="1">
        <f t="shared" si="1"/>
        <v>75</v>
      </c>
      <c r="H50" s="27"/>
      <c r="I50" s="39"/>
      <c r="J50" s="39"/>
      <c r="K50" s="39"/>
      <c r="L50" s="1"/>
      <c r="M50" s="39"/>
      <c r="N50" s="39"/>
      <c r="O50" s="39"/>
      <c r="P50" s="39">
        <v>75</v>
      </c>
      <c r="Q50" s="39"/>
      <c r="R50" s="39"/>
      <c r="S50" s="39"/>
      <c r="T50" s="39"/>
      <c r="U50" s="39"/>
      <c r="V50" s="39"/>
      <c r="W50" s="21"/>
      <c r="X50" s="21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2"/>
    </row>
    <row r="51" spans="1:38" s="11" customFormat="1" ht="18" customHeight="1">
      <c r="A51" s="1">
        <v>43</v>
      </c>
      <c r="B51" s="21">
        <v>11568</v>
      </c>
      <c r="C51" s="22" t="s">
        <v>174</v>
      </c>
      <c r="D51" s="1" t="s">
        <v>145</v>
      </c>
      <c r="E51" s="54" t="s">
        <v>22</v>
      </c>
      <c r="F51" s="21" t="s">
        <v>36</v>
      </c>
      <c r="G51" s="1">
        <f t="shared" si="1"/>
        <v>75</v>
      </c>
      <c r="H51" s="27"/>
      <c r="I51" s="39">
        <v>5</v>
      </c>
      <c r="J51" s="39"/>
      <c r="K51" s="39"/>
      <c r="L51" s="1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21"/>
      <c r="X51" s="21"/>
      <c r="Y51" s="39"/>
      <c r="Z51" s="39"/>
      <c r="AA51" s="39"/>
      <c r="AB51" s="39"/>
      <c r="AC51" s="39"/>
      <c r="AD51" s="39"/>
      <c r="AE51" s="39">
        <v>70</v>
      </c>
      <c r="AF51" s="39"/>
      <c r="AG51" s="39"/>
      <c r="AH51" s="39"/>
      <c r="AI51" s="39"/>
      <c r="AJ51" s="39"/>
      <c r="AK51" s="39"/>
      <c r="AL51" s="32"/>
    </row>
    <row r="52" spans="1:38" s="11" customFormat="1" ht="18" customHeight="1">
      <c r="A52" s="1">
        <v>48</v>
      </c>
      <c r="B52" s="21">
        <v>46906</v>
      </c>
      <c r="C52" s="22" t="s">
        <v>176</v>
      </c>
      <c r="D52" s="1" t="s">
        <v>145</v>
      </c>
      <c r="E52" s="54" t="s">
        <v>22</v>
      </c>
      <c r="F52" s="21" t="s">
        <v>36</v>
      </c>
      <c r="G52" s="1">
        <f t="shared" si="1"/>
        <v>70</v>
      </c>
      <c r="H52" s="27"/>
      <c r="I52" s="39"/>
      <c r="J52" s="39"/>
      <c r="K52" s="39"/>
      <c r="L52" s="1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21"/>
      <c r="X52" s="21"/>
      <c r="Y52" s="39"/>
      <c r="Z52" s="39"/>
      <c r="AA52" s="39"/>
      <c r="AB52" s="39">
        <v>70</v>
      </c>
      <c r="AC52" s="39"/>
      <c r="AD52" s="39"/>
      <c r="AE52" s="39"/>
      <c r="AF52" s="39"/>
      <c r="AG52" s="39"/>
      <c r="AH52" s="39"/>
      <c r="AI52" s="39"/>
      <c r="AJ52" s="39"/>
      <c r="AK52" s="39"/>
      <c r="AL52" s="32"/>
    </row>
    <row r="53" spans="1:38" s="11" customFormat="1" ht="18" customHeight="1">
      <c r="A53" s="1">
        <v>49</v>
      </c>
      <c r="B53" s="21">
        <v>53292</v>
      </c>
      <c r="C53" s="22" t="s">
        <v>178</v>
      </c>
      <c r="D53" s="1" t="s">
        <v>145</v>
      </c>
      <c r="E53" s="54" t="s">
        <v>22</v>
      </c>
      <c r="F53" s="21" t="s">
        <v>23</v>
      </c>
      <c r="G53" s="1">
        <f t="shared" si="1"/>
        <v>60</v>
      </c>
      <c r="H53" s="27"/>
      <c r="I53" s="39"/>
      <c r="J53" s="39"/>
      <c r="K53" s="39"/>
      <c r="L53" s="1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21"/>
      <c r="X53" s="21"/>
      <c r="Y53" s="39"/>
      <c r="Z53" s="39"/>
      <c r="AA53" s="39">
        <v>60</v>
      </c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2"/>
    </row>
    <row r="54" spans="1:38" s="11" customFormat="1" ht="18" customHeight="1">
      <c r="A54" s="1">
        <v>49</v>
      </c>
      <c r="B54" s="21">
        <v>65564</v>
      </c>
      <c r="C54" s="43" t="s">
        <v>528</v>
      </c>
      <c r="D54" s="1" t="s">
        <v>145</v>
      </c>
      <c r="E54" s="54" t="s">
        <v>529</v>
      </c>
      <c r="F54" s="21" t="s">
        <v>220</v>
      </c>
      <c r="G54" s="1">
        <f t="shared" si="1"/>
        <v>60</v>
      </c>
      <c r="H54" s="27"/>
      <c r="I54" s="39"/>
      <c r="J54" s="39"/>
      <c r="K54" s="39"/>
      <c r="L54" s="1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21"/>
      <c r="X54" s="21">
        <v>60</v>
      </c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2"/>
    </row>
    <row r="55" spans="1:38" s="11" customFormat="1" ht="18" customHeight="1">
      <c r="A55" s="1">
        <v>49</v>
      </c>
      <c r="B55" s="21">
        <v>48456</v>
      </c>
      <c r="C55" s="22" t="s">
        <v>181</v>
      </c>
      <c r="D55" s="1" t="s">
        <v>145</v>
      </c>
      <c r="E55" s="54" t="s">
        <v>22</v>
      </c>
      <c r="F55" s="21" t="s">
        <v>58</v>
      </c>
      <c r="G55" s="1">
        <f t="shared" si="1"/>
        <v>60</v>
      </c>
      <c r="H55" s="27"/>
      <c r="I55" s="39">
        <v>10</v>
      </c>
      <c r="J55" s="39"/>
      <c r="K55" s="39"/>
      <c r="L55" s="1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21"/>
      <c r="X55" s="21"/>
      <c r="Y55" s="39"/>
      <c r="Z55" s="39"/>
      <c r="AA55" s="39"/>
      <c r="AB55" s="39"/>
      <c r="AC55" s="39">
        <v>25</v>
      </c>
      <c r="AD55" s="39"/>
      <c r="AE55" s="39"/>
      <c r="AF55" s="39"/>
      <c r="AG55" s="39"/>
      <c r="AH55" s="39"/>
      <c r="AI55" s="39"/>
      <c r="AJ55" s="39"/>
      <c r="AK55" s="39">
        <v>25</v>
      </c>
      <c r="AL55" s="32"/>
    </row>
    <row r="56" spans="1:38" s="11" customFormat="1" ht="18" customHeight="1">
      <c r="A56" s="1">
        <v>52</v>
      </c>
      <c r="B56" s="21">
        <v>16375</v>
      </c>
      <c r="C56" s="22" t="s">
        <v>180</v>
      </c>
      <c r="D56" s="1" t="s">
        <v>145</v>
      </c>
      <c r="E56" s="54" t="s">
        <v>22</v>
      </c>
      <c r="F56" s="21" t="s">
        <v>53</v>
      </c>
      <c r="G56" s="1">
        <f t="shared" si="1"/>
        <v>56</v>
      </c>
      <c r="H56" s="27"/>
      <c r="I56" s="39">
        <v>1</v>
      </c>
      <c r="J56" s="39"/>
      <c r="K56" s="39"/>
      <c r="L56" s="1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21"/>
      <c r="X56" s="21"/>
      <c r="Y56" s="39"/>
      <c r="Z56" s="39"/>
      <c r="AA56" s="39"/>
      <c r="AB56" s="39"/>
      <c r="AC56" s="39"/>
      <c r="AD56" s="39"/>
      <c r="AE56" s="39"/>
      <c r="AF56" s="39">
        <v>25</v>
      </c>
      <c r="AG56" s="39"/>
      <c r="AH56" s="39"/>
      <c r="AI56" s="39"/>
      <c r="AJ56" s="39">
        <v>30</v>
      </c>
      <c r="AK56" s="39"/>
      <c r="AL56" s="32"/>
    </row>
    <row r="57" spans="1:38" s="11" customFormat="1" ht="18" customHeight="1">
      <c r="A57" s="1">
        <v>53</v>
      </c>
      <c r="B57" s="21">
        <v>21167</v>
      </c>
      <c r="C57" s="22" t="s">
        <v>179</v>
      </c>
      <c r="D57" s="1" t="s">
        <v>145</v>
      </c>
      <c r="E57" s="54" t="s">
        <v>22</v>
      </c>
      <c r="F57" s="21" t="s">
        <v>36</v>
      </c>
      <c r="G57" s="1">
        <f t="shared" si="1"/>
        <v>55</v>
      </c>
      <c r="H57" s="27"/>
      <c r="I57" s="39"/>
      <c r="J57" s="39"/>
      <c r="K57" s="39"/>
      <c r="L57" s="1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21"/>
      <c r="X57" s="21"/>
      <c r="Y57" s="39"/>
      <c r="Z57" s="39"/>
      <c r="AA57" s="39"/>
      <c r="AB57" s="39"/>
      <c r="AC57" s="39"/>
      <c r="AD57" s="39"/>
      <c r="AE57" s="39">
        <v>55</v>
      </c>
      <c r="AF57" s="39"/>
      <c r="AG57" s="39"/>
      <c r="AH57" s="39"/>
      <c r="AI57" s="39"/>
      <c r="AJ57" s="39"/>
      <c r="AK57" s="39"/>
      <c r="AL57" s="32"/>
    </row>
    <row r="58" spans="1:38" s="11" customFormat="1" ht="18" customHeight="1">
      <c r="A58" s="1">
        <v>54</v>
      </c>
      <c r="B58" s="21">
        <v>63822</v>
      </c>
      <c r="C58" s="22" t="s">
        <v>186</v>
      </c>
      <c r="D58" s="1" t="s">
        <v>145</v>
      </c>
      <c r="E58" s="54" t="s">
        <v>22</v>
      </c>
      <c r="F58" s="21" t="s">
        <v>53</v>
      </c>
      <c r="G58" s="1">
        <f t="shared" si="1"/>
        <v>48.5</v>
      </c>
      <c r="H58" s="27"/>
      <c r="I58" s="39">
        <v>3</v>
      </c>
      <c r="J58" s="39"/>
      <c r="K58" s="39"/>
      <c r="L58" s="1"/>
      <c r="M58" s="39"/>
      <c r="N58" s="39"/>
      <c r="O58" s="39"/>
      <c r="P58" s="39"/>
      <c r="Q58" s="39"/>
      <c r="R58" s="39">
        <v>7.5</v>
      </c>
      <c r="S58" s="39"/>
      <c r="T58" s="39">
        <v>8</v>
      </c>
      <c r="U58" s="39"/>
      <c r="V58" s="39"/>
      <c r="W58" s="21"/>
      <c r="X58" s="21"/>
      <c r="Y58" s="39"/>
      <c r="Z58" s="39"/>
      <c r="AA58" s="39"/>
      <c r="AB58" s="39"/>
      <c r="AC58" s="39"/>
      <c r="AD58" s="39"/>
      <c r="AE58" s="39"/>
      <c r="AF58" s="39">
        <v>15</v>
      </c>
      <c r="AG58" s="39"/>
      <c r="AH58" s="39"/>
      <c r="AI58" s="39"/>
      <c r="AJ58" s="39">
        <v>15</v>
      </c>
      <c r="AK58" s="39"/>
      <c r="AL58" s="32"/>
    </row>
    <row r="59" spans="1:38" s="11" customFormat="1" ht="18" customHeight="1">
      <c r="A59" s="1">
        <v>55</v>
      </c>
      <c r="B59" s="21">
        <v>64006</v>
      </c>
      <c r="C59" s="22" t="s">
        <v>188</v>
      </c>
      <c r="D59" s="1" t="s">
        <v>145</v>
      </c>
      <c r="E59" s="54" t="s">
        <v>22</v>
      </c>
      <c r="F59" s="21" t="s">
        <v>53</v>
      </c>
      <c r="G59" s="1">
        <f t="shared" si="1"/>
        <v>48</v>
      </c>
      <c r="H59" s="27"/>
      <c r="I59" s="39">
        <v>5</v>
      </c>
      <c r="J59" s="39"/>
      <c r="K59" s="39"/>
      <c r="L59" s="21"/>
      <c r="M59" s="39"/>
      <c r="N59" s="39">
        <v>5</v>
      </c>
      <c r="O59" s="39"/>
      <c r="P59" s="39"/>
      <c r="Q59" s="39"/>
      <c r="R59" s="39">
        <v>5</v>
      </c>
      <c r="S59" s="39"/>
      <c r="T59" s="39">
        <v>6</v>
      </c>
      <c r="U59" s="39"/>
      <c r="V59" s="39"/>
      <c r="W59" s="21"/>
      <c r="X59" s="21"/>
      <c r="Y59" s="39"/>
      <c r="Z59" s="39">
        <v>8</v>
      </c>
      <c r="AA59" s="39"/>
      <c r="AB59" s="39"/>
      <c r="AC59" s="39"/>
      <c r="AD59" s="39"/>
      <c r="AE59" s="39"/>
      <c r="AF59" s="39">
        <v>9</v>
      </c>
      <c r="AG59" s="39"/>
      <c r="AH59" s="39"/>
      <c r="AI59" s="39"/>
      <c r="AJ59" s="39">
        <v>10</v>
      </c>
      <c r="AK59" s="39"/>
      <c r="AL59" s="32"/>
    </row>
    <row r="60" spans="1:38" s="11" customFormat="1" ht="18" customHeight="1">
      <c r="A60" s="1">
        <v>56</v>
      </c>
      <c r="B60" s="21">
        <v>60331</v>
      </c>
      <c r="C60" s="22" t="s">
        <v>182</v>
      </c>
      <c r="D60" s="1" t="s">
        <v>145</v>
      </c>
      <c r="E60" s="54" t="s">
        <v>22</v>
      </c>
      <c r="F60" s="21" t="s">
        <v>23</v>
      </c>
      <c r="G60" s="1">
        <f t="shared" si="1"/>
        <v>45</v>
      </c>
      <c r="H60" s="27"/>
      <c r="I60" s="39"/>
      <c r="J60" s="39"/>
      <c r="K60" s="39"/>
      <c r="L60" s="21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21"/>
      <c r="X60" s="21"/>
      <c r="Y60" s="39"/>
      <c r="Z60" s="39"/>
      <c r="AA60" s="39"/>
      <c r="AB60" s="39"/>
      <c r="AC60" s="39"/>
      <c r="AD60" s="39"/>
      <c r="AE60" s="39"/>
      <c r="AF60" s="39"/>
      <c r="AG60" s="39">
        <v>45</v>
      </c>
      <c r="AH60" s="39"/>
      <c r="AI60" s="39"/>
      <c r="AJ60" s="39"/>
      <c r="AK60" s="39"/>
      <c r="AL60" s="32"/>
    </row>
    <row r="61" spans="1:38" s="11" customFormat="1" ht="18" customHeight="1">
      <c r="A61" s="1">
        <v>56</v>
      </c>
      <c r="B61" s="21">
        <v>20996</v>
      </c>
      <c r="C61" s="22" t="s">
        <v>183</v>
      </c>
      <c r="D61" s="1" t="s">
        <v>145</v>
      </c>
      <c r="E61" s="54" t="s">
        <v>22</v>
      </c>
      <c r="F61" s="21" t="s">
        <v>36</v>
      </c>
      <c r="G61" s="1">
        <f t="shared" si="1"/>
        <v>45</v>
      </c>
      <c r="H61" s="27"/>
      <c r="I61" s="39"/>
      <c r="J61" s="39"/>
      <c r="K61" s="39"/>
      <c r="L61" s="21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21"/>
      <c r="X61" s="21"/>
      <c r="Y61" s="39"/>
      <c r="Z61" s="39"/>
      <c r="AA61" s="39"/>
      <c r="AB61" s="39"/>
      <c r="AC61" s="39"/>
      <c r="AD61" s="39"/>
      <c r="AE61" s="39">
        <v>45</v>
      </c>
      <c r="AF61" s="39"/>
      <c r="AG61" s="39"/>
      <c r="AH61" s="39"/>
      <c r="AI61" s="39"/>
      <c r="AJ61" s="39"/>
      <c r="AK61" s="39"/>
      <c r="AL61" s="32"/>
    </row>
    <row r="62" spans="1:38" s="11" customFormat="1" ht="18" customHeight="1">
      <c r="A62" s="1">
        <v>56</v>
      </c>
      <c r="B62" s="21">
        <v>54978</v>
      </c>
      <c r="C62" s="22" t="s">
        <v>184</v>
      </c>
      <c r="D62" s="1" t="s">
        <v>145</v>
      </c>
      <c r="E62" s="54" t="s">
        <v>185</v>
      </c>
      <c r="F62" s="21" t="s">
        <v>53</v>
      </c>
      <c r="G62" s="1">
        <f t="shared" si="1"/>
        <v>45</v>
      </c>
      <c r="H62" s="27"/>
      <c r="I62" s="39"/>
      <c r="J62" s="39"/>
      <c r="K62" s="39"/>
      <c r="L62" s="21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21"/>
      <c r="X62" s="21"/>
      <c r="Y62" s="39"/>
      <c r="Z62" s="39"/>
      <c r="AA62" s="39"/>
      <c r="AB62" s="39"/>
      <c r="AC62" s="39"/>
      <c r="AD62" s="39"/>
      <c r="AE62" s="39"/>
      <c r="AF62" s="39">
        <v>20</v>
      </c>
      <c r="AG62" s="39"/>
      <c r="AH62" s="39"/>
      <c r="AI62" s="39"/>
      <c r="AJ62" s="39">
        <v>25</v>
      </c>
      <c r="AK62" s="39"/>
      <c r="AL62" s="32"/>
    </row>
    <row r="63" spans="1:38" s="11" customFormat="1" ht="18" customHeight="1">
      <c r="A63" s="1">
        <v>59</v>
      </c>
      <c r="B63" s="21">
        <v>53624</v>
      </c>
      <c r="C63" s="22" t="s">
        <v>189</v>
      </c>
      <c r="D63" s="1" t="s">
        <v>145</v>
      </c>
      <c r="E63" s="54" t="s">
        <v>22</v>
      </c>
      <c r="F63" s="21" t="s">
        <v>77</v>
      </c>
      <c r="G63" s="1">
        <f t="shared" si="1"/>
        <v>32</v>
      </c>
      <c r="H63" s="27"/>
      <c r="I63" s="39">
        <v>7</v>
      </c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21"/>
      <c r="X63" s="21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>
        <v>25</v>
      </c>
      <c r="AJ63" s="39"/>
      <c r="AK63" s="39"/>
      <c r="AL63" s="32"/>
    </row>
    <row r="64" spans="1:38" s="11" customFormat="1" ht="18" customHeight="1">
      <c r="A64" s="1">
        <v>60</v>
      </c>
      <c r="B64" s="21">
        <v>46046</v>
      </c>
      <c r="C64" s="22" t="s">
        <v>531</v>
      </c>
      <c r="D64" s="1" t="s">
        <v>145</v>
      </c>
      <c r="E64" s="54" t="s">
        <v>529</v>
      </c>
      <c r="F64" s="21" t="s">
        <v>220</v>
      </c>
      <c r="G64" s="1">
        <f t="shared" si="1"/>
        <v>30</v>
      </c>
      <c r="H64" s="27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21"/>
      <c r="X64" s="21">
        <v>30</v>
      </c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2"/>
    </row>
    <row r="65" spans="1:38" s="11" customFormat="1" ht="18" customHeight="1">
      <c r="A65" s="1">
        <v>60</v>
      </c>
      <c r="B65" s="21">
        <v>22786</v>
      </c>
      <c r="C65" s="22" t="s">
        <v>187</v>
      </c>
      <c r="D65" s="1" t="s">
        <v>145</v>
      </c>
      <c r="E65" s="54" t="s">
        <v>22</v>
      </c>
      <c r="F65" s="21" t="s">
        <v>58</v>
      </c>
      <c r="G65" s="1">
        <f t="shared" si="1"/>
        <v>30</v>
      </c>
      <c r="H65" s="27"/>
      <c r="I65" s="39">
        <v>2</v>
      </c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21"/>
      <c r="X65" s="21"/>
      <c r="Y65" s="39"/>
      <c r="Z65" s="39"/>
      <c r="AA65" s="39"/>
      <c r="AB65" s="39"/>
      <c r="AC65" s="39">
        <v>20</v>
      </c>
      <c r="AD65" s="39"/>
      <c r="AE65" s="39"/>
      <c r="AF65" s="39"/>
      <c r="AG65" s="39"/>
      <c r="AH65" s="39"/>
      <c r="AI65" s="39"/>
      <c r="AJ65" s="39"/>
      <c r="AK65" s="39">
        <v>8</v>
      </c>
      <c r="AL65" s="32"/>
    </row>
    <row r="66" spans="1:38" s="11" customFormat="1" ht="18" customHeight="1">
      <c r="A66" s="1">
        <v>62</v>
      </c>
      <c r="B66" s="21">
        <v>817</v>
      </c>
      <c r="C66" s="22" t="s">
        <v>826</v>
      </c>
      <c r="D66" s="1" t="s">
        <v>145</v>
      </c>
      <c r="E66" s="54" t="s">
        <v>22</v>
      </c>
      <c r="F66" s="21" t="s">
        <v>64</v>
      </c>
      <c r="G66" s="1">
        <f t="shared" si="1"/>
        <v>28</v>
      </c>
      <c r="H66" s="27"/>
      <c r="I66" s="39">
        <v>3</v>
      </c>
      <c r="J66" s="39">
        <v>25</v>
      </c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21"/>
      <c r="X66" s="21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2"/>
    </row>
    <row r="67" spans="1:38" s="11" customFormat="1" ht="18" customHeight="1">
      <c r="A67" s="1">
        <v>63</v>
      </c>
      <c r="B67" s="21">
        <v>46445</v>
      </c>
      <c r="C67" s="22" t="s">
        <v>534</v>
      </c>
      <c r="D67" s="1" t="s">
        <v>145</v>
      </c>
      <c r="E67" s="54" t="s">
        <v>22</v>
      </c>
      <c r="F67" s="21" t="s">
        <v>33</v>
      </c>
      <c r="G67" s="1">
        <f t="shared" si="1"/>
        <v>27.5</v>
      </c>
      <c r="H67" s="27"/>
      <c r="I67" s="39">
        <v>1</v>
      </c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>
        <v>17.5</v>
      </c>
      <c r="W67" s="21"/>
      <c r="X67" s="21">
        <v>9</v>
      </c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2"/>
    </row>
    <row r="68" spans="1:38" s="11" customFormat="1" ht="18" customHeight="1">
      <c r="A68" s="1">
        <v>64</v>
      </c>
      <c r="B68" s="21">
        <v>62888</v>
      </c>
      <c r="C68" s="22" t="s">
        <v>192</v>
      </c>
      <c r="D68" s="1" t="s">
        <v>145</v>
      </c>
      <c r="E68" s="54" t="s">
        <v>79</v>
      </c>
      <c r="F68" s="21" t="s">
        <v>77</v>
      </c>
      <c r="G68" s="1">
        <f t="shared" si="1"/>
        <v>23</v>
      </c>
      <c r="H68" s="27"/>
      <c r="I68" s="39">
        <v>3</v>
      </c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21"/>
      <c r="X68" s="21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>
        <v>20</v>
      </c>
      <c r="AJ68" s="39"/>
      <c r="AK68" s="39"/>
      <c r="AL68" s="32"/>
    </row>
    <row r="69" spans="1:38" s="11" customFormat="1" ht="18" customHeight="1">
      <c r="A69" s="1">
        <v>64</v>
      </c>
      <c r="B69" s="21">
        <v>26166</v>
      </c>
      <c r="C69" s="11" t="s">
        <v>194</v>
      </c>
      <c r="D69" s="1" t="s">
        <v>145</v>
      </c>
      <c r="E69" s="54" t="s">
        <v>22</v>
      </c>
      <c r="F69" s="21" t="s">
        <v>58</v>
      </c>
      <c r="G69" s="1">
        <f t="shared" ref="G69:G100" si="2">SUM(I69:AK69)</f>
        <v>23</v>
      </c>
      <c r="H69" s="27"/>
      <c r="I69" s="39">
        <v>7</v>
      </c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21"/>
      <c r="X69" s="21"/>
      <c r="Y69" s="39"/>
      <c r="Z69" s="39"/>
      <c r="AA69" s="39"/>
      <c r="AB69" s="39"/>
      <c r="AC69" s="39">
        <v>10</v>
      </c>
      <c r="AD69" s="39"/>
      <c r="AE69" s="39"/>
      <c r="AF69" s="39"/>
      <c r="AG69" s="39"/>
      <c r="AH69" s="39"/>
      <c r="AI69" s="39"/>
      <c r="AJ69" s="39"/>
      <c r="AK69" s="39">
        <v>6</v>
      </c>
      <c r="AL69" s="32"/>
    </row>
    <row r="70" spans="1:38" s="11" customFormat="1" ht="18" customHeight="1">
      <c r="A70" s="1">
        <v>66</v>
      </c>
      <c r="B70" s="21">
        <v>19546</v>
      </c>
      <c r="C70" s="5" t="s">
        <v>190</v>
      </c>
      <c r="D70" s="1" t="s">
        <v>145</v>
      </c>
      <c r="E70" s="54" t="s">
        <v>191</v>
      </c>
      <c r="F70" s="21" t="s">
        <v>61</v>
      </c>
      <c r="G70" s="1">
        <f t="shared" si="2"/>
        <v>20</v>
      </c>
      <c r="H70" s="27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21"/>
      <c r="X70" s="21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>
        <v>20</v>
      </c>
      <c r="AL70" s="32"/>
    </row>
    <row r="71" spans="1:38" s="11" customFormat="1" ht="18" customHeight="1">
      <c r="A71" s="1">
        <v>66</v>
      </c>
      <c r="B71" s="21">
        <v>6193</v>
      </c>
      <c r="C71" s="22" t="s">
        <v>532</v>
      </c>
      <c r="D71" s="1" t="s">
        <v>145</v>
      </c>
      <c r="E71" s="54" t="s">
        <v>22</v>
      </c>
      <c r="F71" s="21" t="s">
        <v>23</v>
      </c>
      <c r="G71" s="1">
        <f t="shared" si="2"/>
        <v>20</v>
      </c>
      <c r="H71" s="27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21"/>
      <c r="X71" s="21">
        <v>20</v>
      </c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2"/>
    </row>
    <row r="72" spans="1:38" s="11" customFormat="1" ht="18" customHeight="1">
      <c r="A72" s="1">
        <v>68</v>
      </c>
      <c r="B72" s="21">
        <v>41985</v>
      </c>
      <c r="C72" s="22" t="s">
        <v>193</v>
      </c>
      <c r="D72" s="1" t="s">
        <v>145</v>
      </c>
      <c r="E72" s="54" t="s">
        <v>81</v>
      </c>
      <c r="F72" s="21" t="s">
        <v>58</v>
      </c>
      <c r="G72" s="1">
        <f t="shared" si="2"/>
        <v>19</v>
      </c>
      <c r="H72" s="27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21"/>
      <c r="X72" s="21"/>
      <c r="Y72" s="39"/>
      <c r="Z72" s="39"/>
      <c r="AA72" s="39"/>
      <c r="AB72" s="39"/>
      <c r="AC72" s="39">
        <v>4</v>
      </c>
      <c r="AD72" s="39"/>
      <c r="AE72" s="39"/>
      <c r="AF72" s="39"/>
      <c r="AG72" s="39"/>
      <c r="AH72" s="39"/>
      <c r="AI72" s="39"/>
      <c r="AJ72" s="39"/>
      <c r="AK72" s="39">
        <v>15</v>
      </c>
      <c r="AL72" s="32"/>
    </row>
    <row r="73" spans="1:38" s="11" customFormat="1" ht="18" customHeight="1">
      <c r="A73" s="1">
        <v>69</v>
      </c>
      <c r="B73" s="21">
        <v>55216</v>
      </c>
      <c r="C73" s="22" t="s">
        <v>196</v>
      </c>
      <c r="D73" s="1" t="s">
        <v>145</v>
      </c>
      <c r="E73" s="54" t="s">
        <v>22</v>
      </c>
      <c r="F73" s="21" t="s">
        <v>58</v>
      </c>
      <c r="G73" s="1">
        <f t="shared" si="2"/>
        <v>18</v>
      </c>
      <c r="H73" s="27"/>
      <c r="I73" s="39">
        <v>3</v>
      </c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21"/>
      <c r="X73" s="21"/>
      <c r="Y73" s="39"/>
      <c r="Z73" s="39"/>
      <c r="AA73" s="39"/>
      <c r="AB73" s="39"/>
      <c r="AC73" s="39">
        <v>15</v>
      </c>
      <c r="AD73" s="39"/>
      <c r="AE73" s="39"/>
      <c r="AF73" s="39"/>
      <c r="AG73" s="39"/>
      <c r="AH73" s="39"/>
      <c r="AI73" s="39"/>
      <c r="AJ73" s="39"/>
      <c r="AK73" s="39"/>
      <c r="AL73" s="32"/>
    </row>
    <row r="74" spans="1:38" s="11" customFormat="1" ht="18" customHeight="1">
      <c r="A74" s="1">
        <v>70</v>
      </c>
      <c r="B74" s="49">
        <v>41247</v>
      </c>
      <c r="C74" s="22" t="s">
        <v>649</v>
      </c>
      <c r="D74" s="1" t="s">
        <v>145</v>
      </c>
      <c r="E74" s="54" t="s">
        <v>22</v>
      </c>
      <c r="F74" s="21" t="s">
        <v>64</v>
      </c>
      <c r="G74" s="1">
        <f t="shared" si="2"/>
        <v>17.5</v>
      </c>
      <c r="H74" s="27"/>
      <c r="I74" s="39">
        <v>5</v>
      </c>
      <c r="J74" s="39"/>
      <c r="K74" s="39"/>
      <c r="L74" s="39"/>
      <c r="M74" s="39"/>
      <c r="N74" s="39"/>
      <c r="O74" s="39"/>
      <c r="P74" s="39"/>
      <c r="Q74" s="39"/>
      <c r="R74" s="39"/>
      <c r="S74" s="39">
        <v>12.5</v>
      </c>
      <c r="T74" s="39"/>
      <c r="U74" s="39"/>
      <c r="V74" s="39"/>
      <c r="W74" s="21"/>
      <c r="X74" s="21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2"/>
    </row>
    <row r="75" spans="1:38" s="11" customFormat="1" ht="18" customHeight="1">
      <c r="A75" s="1">
        <v>71</v>
      </c>
      <c r="B75" s="21">
        <v>54705</v>
      </c>
      <c r="C75" s="22" t="s">
        <v>197</v>
      </c>
      <c r="D75" s="1" t="s">
        <v>145</v>
      </c>
      <c r="E75" s="54" t="s">
        <v>22</v>
      </c>
      <c r="F75" s="21" t="s">
        <v>77</v>
      </c>
      <c r="G75" s="1">
        <f t="shared" si="2"/>
        <v>17</v>
      </c>
      <c r="H75" s="27"/>
      <c r="I75" s="39">
        <v>2</v>
      </c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21"/>
      <c r="X75" s="21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>
        <v>15</v>
      </c>
      <c r="AJ75" s="39"/>
      <c r="AK75" s="39"/>
      <c r="AL75" s="32"/>
    </row>
    <row r="76" spans="1:38" s="11" customFormat="1" ht="18" customHeight="1">
      <c r="A76" s="1">
        <v>72</v>
      </c>
      <c r="B76" s="49">
        <v>60801</v>
      </c>
      <c r="C76" s="22" t="s">
        <v>680</v>
      </c>
      <c r="D76" s="1" t="s">
        <v>145</v>
      </c>
      <c r="E76" s="54" t="s">
        <v>22</v>
      </c>
      <c r="F76" s="21" t="s">
        <v>64</v>
      </c>
      <c r="G76" s="1">
        <f t="shared" si="2"/>
        <v>16</v>
      </c>
      <c r="H76" s="27"/>
      <c r="I76" s="39">
        <v>7</v>
      </c>
      <c r="J76" s="39">
        <v>6</v>
      </c>
      <c r="K76" s="39"/>
      <c r="L76" s="39"/>
      <c r="M76" s="39"/>
      <c r="N76" s="39"/>
      <c r="O76" s="39">
        <v>3</v>
      </c>
      <c r="P76" s="39"/>
      <c r="Q76" s="39"/>
      <c r="R76" s="39"/>
      <c r="S76" s="39"/>
      <c r="T76" s="39"/>
      <c r="U76" s="39"/>
      <c r="V76" s="39"/>
      <c r="W76" s="21"/>
      <c r="X76" s="21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2"/>
    </row>
    <row r="77" spans="1:38" s="11" customFormat="1" ht="18" customHeight="1">
      <c r="A77" s="1">
        <v>73</v>
      </c>
      <c r="B77" s="21">
        <v>51358</v>
      </c>
      <c r="C77" s="22" t="s">
        <v>195</v>
      </c>
      <c r="D77" s="1" t="s">
        <v>145</v>
      </c>
      <c r="E77" s="54" t="s">
        <v>22</v>
      </c>
      <c r="F77" s="21" t="s">
        <v>23</v>
      </c>
      <c r="G77" s="1">
        <f t="shared" si="2"/>
        <v>15</v>
      </c>
      <c r="H77" s="27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21"/>
      <c r="X77" s="21"/>
      <c r="Y77" s="39"/>
      <c r="Z77" s="39"/>
      <c r="AA77" s="39"/>
      <c r="AB77" s="39"/>
      <c r="AC77" s="39"/>
      <c r="AD77" s="39"/>
      <c r="AE77" s="39"/>
      <c r="AF77" s="39"/>
      <c r="AG77" s="39">
        <v>15</v>
      </c>
      <c r="AH77" s="39"/>
      <c r="AI77" s="39"/>
      <c r="AJ77" s="39"/>
      <c r="AK77" s="39"/>
      <c r="AL77" s="32"/>
    </row>
    <row r="78" spans="1:38" s="11" customFormat="1" ht="18" customHeight="1">
      <c r="A78" s="1">
        <v>74</v>
      </c>
      <c r="B78" s="21">
        <v>54332</v>
      </c>
      <c r="C78" s="22" t="s">
        <v>200</v>
      </c>
      <c r="D78" s="1" t="s">
        <v>145</v>
      </c>
      <c r="E78" s="54" t="s">
        <v>22</v>
      </c>
      <c r="F78" s="21" t="s">
        <v>77</v>
      </c>
      <c r="G78" s="1">
        <f t="shared" si="2"/>
        <v>11</v>
      </c>
      <c r="H78" s="27"/>
      <c r="I78" s="39">
        <v>1</v>
      </c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21"/>
      <c r="X78" s="21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>
        <v>10</v>
      </c>
      <c r="AJ78" s="39"/>
      <c r="AK78" s="39"/>
      <c r="AL78" s="32"/>
    </row>
    <row r="79" spans="1:38" s="11" customFormat="1" ht="18" customHeight="1">
      <c r="A79" s="1">
        <v>75</v>
      </c>
      <c r="B79" s="1">
        <v>59457</v>
      </c>
      <c r="C79" s="22" t="s">
        <v>198</v>
      </c>
      <c r="D79" s="1" t="s">
        <v>145</v>
      </c>
      <c r="E79" s="54" t="s">
        <v>22</v>
      </c>
      <c r="F79" s="21" t="s">
        <v>58</v>
      </c>
      <c r="G79" s="1">
        <f t="shared" si="2"/>
        <v>10</v>
      </c>
      <c r="H79" s="27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21"/>
      <c r="X79" s="21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>
        <v>10</v>
      </c>
      <c r="AL79" s="32"/>
    </row>
    <row r="80" spans="1:38" s="11" customFormat="1" ht="18" customHeight="1">
      <c r="A80" s="1">
        <v>75</v>
      </c>
      <c r="B80" s="1">
        <v>55170</v>
      </c>
      <c r="C80" s="22" t="s">
        <v>199</v>
      </c>
      <c r="D80" s="1" t="s">
        <v>145</v>
      </c>
      <c r="E80" s="54" t="s">
        <v>22</v>
      </c>
      <c r="F80" s="21" t="s">
        <v>23</v>
      </c>
      <c r="G80" s="1">
        <f t="shared" si="2"/>
        <v>10</v>
      </c>
      <c r="H80" s="27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21"/>
      <c r="X80" s="21"/>
      <c r="Y80" s="39"/>
      <c r="Z80" s="39"/>
      <c r="AA80" s="39"/>
      <c r="AB80" s="39"/>
      <c r="AC80" s="39"/>
      <c r="AD80" s="39">
        <v>10</v>
      </c>
      <c r="AE80" s="39"/>
      <c r="AF80" s="39"/>
      <c r="AG80" s="39"/>
      <c r="AH80" s="39"/>
      <c r="AI80" s="39"/>
      <c r="AJ80" s="39"/>
      <c r="AK80" s="39"/>
      <c r="AL80" s="32"/>
    </row>
    <row r="81" spans="1:38" s="11" customFormat="1" ht="18" customHeight="1">
      <c r="A81" s="1">
        <v>75</v>
      </c>
      <c r="B81" s="1">
        <v>57275</v>
      </c>
      <c r="C81" s="22" t="s">
        <v>204</v>
      </c>
      <c r="D81" s="1" t="s">
        <v>145</v>
      </c>
      <c r="E81" s="54" t="s">
        <v>22</v>
      </c>
      <c r="F81" s="21" t="s">
        <v>58</v>
      </c>
      <c r="G81" s="1">
        <f t="shared" si="2"/>
        <v>10</v>
      </c>
      <c r="H81" s="27"/>
      <c r="I81" s="39">
        <v>5</v>
      </c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21"/>
      <c r="X81" s="21"/>
      <c r="Y81" s="39"/>
      <c r="Z81" s="39"/>
      <c r="AA81" s="39"/>
      <c r="AB81" s="39"/>
      <c r="AC81" s="39">
        <v>3</v>
      </c>
      <c r="AD81" s="39"/>
      <c r="AE81" s="39"/>
      <c r="AF81" s="39"/>
      <c r="AG81" s="39"/>
      <c r="AH81" s="39"/>
      <c r="AI81" s="39"/>
      <c r="AJ81" s="39"/>
      <c r="AK81" s="39">
        <v>2</v>
      </c>
      <c r="AL81" s="32"/>
    </row>
    <row r="82" spans="1:38" s="11" customFormat="1" ht="18" customHeight="1">
      <c r="A82" s="1">
        <v>75</v>
      </c>
      <c r="B82" s="1">
        <v>11153</v>
      </c>
      <c r="C82" s="22" t="s">
        <v>789</v>
      </c>
      <c r="D82" s="1" t="s">
        <v>145</v>
      </c>
      <c r="E82" s="54" t="s">
        <v>790</v>
      </c>
      <c r="F82" s="21" t="s">
        <v>783</v>
      </c>
      <c r="G82" s="1">
        <f t="shared" si="2"/>
        <v>10</v>
      </c>
      <c r="H82" s="27"/>
      <c r="I82" s="39">
        <v>10</v>
      </c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21"/>
      <c r="X82" s="21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2"/>
    </row>
    <row r="83" spans="1:38" s="11" customFormat="1" ht="18" customHeight="1">
      <c r="A83" s="1">
        <v>75</v>
      </c>
      <c r="B83" s="1">
        <v>20878</v>
      </c>
      <c r="C83" s="22" t="s">
        <v>863</v>
      </c>
      <c r="D83" s="1" t="s">
        <v>145</v>
      </c>
      <c r="E83" s="54" t="s">
        <v>22</v>
      </c>
      <c r="F83" s="21" t="s">
        <v>263</v>
      </c>
      <c r="G83" s="1">
        <f t="shared" si="2"/>
        <v>10</v>
      </c>
      <c r="H83" s="27"/>
      <c r="I83" s="39">
        <v>10</v>
      </c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21"/>
      <c r="X83" s="21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2"/>
    </row>
    <row r="84" spans="1:38" s="11" customFormat="1" ht="18" customHeight="1">
      <c r="A84" s="1">
        <v>75</v>
      </c>
      <c r="B84" s="1">
        <v>7527</v>
      </c>
      <c r="C84" s="22" t="s">
        <v>886</v>
      </c>
      <c r="D84" s="1" t="s">
        <v>145</v>
      </c>
      <c r="E84" s="54" t="s">
        <v>887</v>
      </c>
      <c r="F84" s="21" t="s">
        <v>879</v>
      </c>
      <c r="G84" s="1">
        <f t="shared" si="2"/>
        <v>10</v>
      </c>
      <c r="H84" s="27"/>
      <c r="I84" s="39">
        <v>10</v>
      </c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21"/>
      <c r="X84" s="21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2"/>
    </row>
    <row r="85" spans="1:38" s="11" customFormat="1" ht="18" customHeight="1">
      <c r="A85" s="1">
        <v>75</v>
      </c>
      <c r="B85" s="1">
        <v>51874</v>
      </c>
      <c r="C85" s="22" t="s">
        <v>935</v>
      </c>
      <c r="D85" s="1" t="s">
        <v>145</v>
      </c>
      <c r="E85" s="54" t="s">
        <v>22</v>
      </c>
      <c r="F85" s="21" t="s">
        <v>77</v>
      </c>
      <c r="G85" s="1">
        <f t="shared" si="2"/>
        <v>10</v>
      </c>
      <c r="H85" s="27"/>
      <c r="I85" s="39">
        <v>10</v>
      </c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21"/>
      <c r="X85" s="21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2"/>
    </row>
    <row r="86" spans="1:38" s="11" customFormat="1" ht="18" customHeight="1">
      <c r="A86" s="1">
        <v>75</v>
      </c>
      <c r="B86" s="1">
        <v>58418</v>
      </c>
      <c r="C86" s="22" t="s">
        <v>947</v>
      </c>
      <c r="D86" s="1" t="s">
        <v>145</v>
      </c>
      <c r="E86" s="54" t="s">
        <v>22</v>
      </c>
      <c r="F86" s="21" t="s">
        <v>50</v>
      </c>
      <c r="G86" s="1">
        <f t="shared" si="2"/>
        <v>10</v>
      </c>
      <c r="H86" s="27"/>
      <c r="I86" s="39">
        <v>10</v>
      </c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21"/>
      <c r="X86" s="21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2"/>
    </row>
    <row r="87" spans="1:38" s="11" customFormat="1" ht="18" customHeight="1">
      <c r="A87" s="1">
        <v>75</v>
      </c>
      <c r="B87" s="1">
        <v>33141</v>
      </c>
      <c r="C87" s="22" t="s">
        <v>975</v>
      </c>
      <c r="D87" s="1" t="s">
        <v>145</v>
      </c>
      <c r="E87" s="54" t="s">
        <v>22</v>
      </c>
      <c r="F87" s="21" t="s">
        <v>50</v>
      </c>
      <c r="G87" s="1">
        <f t="shared" si="2"/>
        <v>10</v>
      </c>
      <c r="H87" s="27"/>
      <c r="I87" s="39">
        <v>10</v>
      </c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21"/>
      <c r="X87" s="21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2"/>
    </row>
    <row r="88" spans="1:38" s="11" customFormat="1" ht="18" customHeight="1">
      <c r="A88" s="1">
        <v>75</v>
      </c>
      <c r="B88" s="1">
        <v>39265</v>
      </c>
      <c r="C88" s="22" t="s">
        <v>1026</v>
      </c>
      <c r="D88" s="1" t="s">
        <v>145</v>
      </c>
      <c r="E88" s="54" t="s">
        <v>1014</v>
      </c>
      <c r="F88" s="21" t="s">
        <v>1012</v>
      </c>
      <c r="G88" s="1">
        <f t="shared" si="2"/>
        <v>10</v>
      </c>
      <c r="H88" s="27"/>
      <c r="I88" s="39">
        <v>10</v>
      </c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21"/>
      <c r="X88" s="21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2"/>
    </row>
    <row r="89" spans="1:38" s="11" customFormat="1" ht="18" customHeight="1">
      <c r="A89" s="1">
        <v>75</v>
      </c>
      <c r="B89" s="1">
        <v>37598</v>
      </c>
      <c r="C89" s="22" t="s">
        <v>1092</v>
      </c>
      <c r="D89" s="1" t="s">
        <v>145</v>
      </c>
      <c r="E89" s="54" t="s">
        <v>22</v>
      </c>
      <c r="F89" s="21" t="s">
        <v>715</v>
      </c>
      <c r="G89" s="1">
        <f t="shared" si="2"/>
        <v>10</v>
      </c>
      <c r="H89" s="27"/>
      <c r="I89" s="39">
        <v>10</v>
      </c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21"/>
      <c r="X89" s="21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2"/>
    </row>
    <row r="90" spans="1:38" s="11" customFormat="1" ht="18" customHeight="1">
      <c r="A90" s="1">
        <v>75</v>
      </c>
      <c r="B90" s="1">
        <v>65154</v>
      </c>
      <c r="C90" s="22" t="s">
        <v>1116</v>
      </c>
      <c r="D90" s="1" t="s">
        <v>145</v>
      </c>
      <c r="E90" s="54" t="s">
        <v>1117</v>
      </c>
      <c r="F90" s="21" t="s">
        <v>38</v>
      </c>
      <c r="G90" s="1">
        <f t="shared" si="2"/>
        <v>10</v>
      </c>
      <c r="H90" s="27"/>
      <c r="I90" s="39">
        <v>10</v>
      </c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21"/>
      <c r="X90" s="21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2"/>
    </row>
    <row r="91" spans="1:38" s="11" customFormat="1" ht="18" customHeight="1">
      <c r="A91" s="1">
        <v>87</v>
      </c>
      <c r="B91" s="1">
        <v>66846</v>
      </c>
      <c r="C91" s="22" t="s">
        <v>827</v>
      </c>
      <c r="D91" s="1" t="s">
        <v>145</v>
      </c>
      <c r="E91" s="54" t="s">
        <v>828</v>
      </c>
      <c r="F91" s="21" t="s">
        <v>64</v>
      </c>
      <c r="G91" s="1">
        <f t="shared" si="2"/>
        <v>9</v>
      </c>
      <c r="H91" s="27"/>
      <c r="I91" s="39">
        <v>1</v>
      </c>
      <c r="J91" s="39">
        <v>8</v>
      </c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21"/>
      <c r="X91" s="21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2"/>
    </row>
    <row r="92" spans="1:38" s="11" customFormat="1" ht="18" customHeight="1">
      <c r="A92" s="1">
        <v>88</v>
      </c>
      <c r="B92" s="1">
        <v>37960</v>
      </c>
      <c r="C92" s="22" t="s">
        <v>201</v>
      </c>
      <c r="D92" s="1" t="s">
        <v>145</v>
      </c>
      <c r="E92" s="54" t="s">
        <v>22</v>
      </c>
      <c r="F92" s="21" t="s">
        <v>77</v>
      </c>
      <c r="G92" s="1">
        <f t="shared" si="2"/>
        <v>8</v>
      </c>
      <c r="H92" s="27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21"/>
      <c r="X92" s="21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>
        <v>8</v>
      </c>
      <c r="AJ92" s="39"/>
      <c r="AK92" s="39"/>
      <c r="AL92" s="32"/>
    </row>
    <row r="93" spans="1:38" s="11" customFormat="1" ht="18" customHeight="1">
      <c r="A93" s="1">
        <v>88</v>
      </c>
      <c r="B93" s="1">
        <v>61655</v>
      </c>
      <c r="C93" s="22" t="s">
        <v>535</v>
      </c>
      <c r="D93" s="1" t="s">
        <v>145</v>
      </c>
      <c r="E93" s="54" t="s">
        <v>22</v>
      </c>
      <c r="F93" s="21" t="s">
        <v>38</v>
      </c>
      <c r="G93" s="1">
        <f t="shared" si="2"/>
        <v>8</v>
      </c>
      <c r="H93" s="27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21"/>
      <c r="X93" s="21">
        <v>8</v>
      </c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2"/>
    </row>
    <row r="94" spans="1:38" s="11" customFormat="1" ht="18" customHeight="1">
      <c r="A94" s="1">
        <v>90</v>
      </c>
      <c r="B94" s="1">
        <v>58303</v>
      </c>
      <c r="C94" s="22" t="s">
        <v>202</v>
      </c>
      <c r="D94" s="1" t="s">
        <v>145</v>
      </c>
      <c r="E94" s="54" t="s">
        <v>91</v>
      </c>
      <c r="F94" s="21" t="s">
        <v>58</v>
      </c>
      <c r="G94" s="1">
        <f t="shared" si="2"/>
        <v>7</v>
      </c>
      <c r="H94" s="27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21"/>
      <c r="X94" s="21"/>
      <c r="Y94" s="39"/>
      <c r="Z94" s="39"/>
      <c r="AA94" s="39"/>
      <c r="AB94" s="39"/>
      <c r="AC94" s="39">
        <v>6</v>
      </c>
      <c r="AD94" s="39"/>
      <c r="AE94" s="39"/>
      <c r="AF94" s="39"/>
      <c r="AG94" s="39"/>
      <c r="AH94" s="39"/>
      <c r="AI94" s="39"/>
      <c r="AJ94" s="39"/>
      <c r="AK94" s="39">
        <v>1</v>
      </c>
      <c r="AL94" s="32"/>
    </row>
    <row r="95" spans="1:38" s="11" customFormat="1" ht="18" customHeight="1">
      <c r="A95" s="1">
        <v>90</v>
      </c>
      <c r="B95" s="1">
        <v>36265</v>
      </c>
      <c r="C95" s="22" t="s">
        <v>536</v>
      </c>
      <c r="D95" s="1" t="s">
        <v>145</v>
      </c>
      <c r="E95" s="54" t="s">
        <v>529</v>
      </c>
      <c r="F95" s="21" t="s">
        <v>220</v>
      </c>
      <c r="G95" s="1">
        <f t="shared" si="2"/>
        <v>7</v>
      </c>
      <c r="H95" s="27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21"/>
      <c r="X95" s="21">
        <v>7</v>
      </c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2"/>
    </row>
    <row r="96" spans="1:38" s="11" customFormat="1" ht="18" customHeight="1">
      <c r="A96" s="1">
        <v>90</v>
      </c>
      <c r="B96" s="1">
        <v>66752</v>
      </c>
      <c r="C96" s="22" t="s">
        <v>766</v>
      </c>
      <c r="D96" s="1" t="s">
        <v>145</v>
      </c>
      <c r="E96" s="54" t="s">
        <v>22</v>
      </c>
      <c r="F96" s="21" t="s">
        <v>36</v>
      </c>
      <c r="G96" s="1">
        <f t="shared" si="2"/>
        <v>7</v>
      </c>
      <c r="H96" s="27"/>
      <c r="I96" s="39">
        <v>7</v>
      </c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21"/>
      <c r="X96" s="21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2"/>
    </row>
    <row r="97" spans="1:38" s="11" customFormat="1" ht="18" customHeight="1">
      <c r="A97" s="1">
        <v>90</v>
      </c>
      <c r="B97" s="1">
        <v>6711</v>
      </c>
      <c r="C97" s="22" t="s">
        <v>791</v>
      </c>
      <c r="D97" s="1" t="s">
        <v>145</v>
      </c>
      <c r="E97" s="54" t="s">
        <v>782</v>
      </c>
      <c r="F97" s="21" t="s">
        <v>783</v>
      </c>
      <c r="G97" s="1">
        <f t="shared" si="2"/>
        <v>7</v>
      </c>
      <c r="H97" s="27"/>
      <c r="I97" s="39">
        <v>7</v>
      </c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21"/>
      <c r="X97" s="21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2"/>
    </row>
    <row r="98" spans="1:38" s="11" customFormat="1" ht="18" customHeight="1">
      <c r="A98" s="1">
        <v>90</v>
      </c>
      <c r="B98" s="1">
        <v>66761</v>
      </c>
      <c r="C98" s="22" t="s">
        <v>888</v>
      </c>
      <c r="D98" s="1" t="s">
        <v>145</v>
      </c>
      <c r="E98" s="54" t="s">
        <v>22</v>
      </c>
      <c r="F98" s="21" t="s">
        <v>879</v>
      </c>
      <c r="G98" s="1">
        <f t="shared" si="2"/>
        <v>7</v>
      </c>
      <c r="H98" s="27"/>
      <c r="I98" s="39">
        <v>7</v>
      </c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21"/>
      <c r="X98" s="21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32"/>
    </row>
    <row r="99" spans="1:38" s="11" customFormat="1" ht="18" customHeight="1">
      <c r="A99" s="1">
        <v>90</v>
      </c>
      <c r="B99" s="1">
        <v>59769</v>
      </c>
      <c r="C99" s="22" t="s">
        <v>976</v>
      </c>
      <c r="D99" s="1" t="s">
        <v>145</v>
      </c>
      <c r="E99" s="54" t="s">
        <v>969</v>
      </c>
      <c r="F99" s="21" t="s">
        <v>962</v>
      </c>
      <c r="G99" s="1">
        <f t="shared" si="2"/>
        <v>7</v>
      </c>
      <c r="H99" s="27"/>
      <c r="I99" s="39">
        <v>7</v>
      </c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21"/>
      <c r="X99" s="21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2"/>
    </row>
    <row r="100" spans="1:38" s="11" customFormat="1" ht="18" customHeight="1">
      <c r="A100" s="1">
        <v>90</v>
      </c>
      <c r="B100" s="1">
        <v>55120</v>
      </c>
      <c r="C100" s="22" t="s">
        <v>1027</v>
      </c>
      <c r="D100" s="1" t="s">
        <v>145</v>
      </c>
      <c r="E100" s="54" t="s">
        <v>1014</v>
      </c>
      <c r="F100" s="21" t="s">
        <v>1012</v>
      </c>
      <c r="G100" s="1">
        <f t="shared" si="2"/>
        <v>7</v>
      </c>
      <c r="H100" s="27"/>
      <c r="I100" s="39">
        <v>7</v>
      </c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21"/>
      <c r="X100" s="21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2"/>
    </row>
    <row r="101" spans="1:38" s="11" customFormat="1" ht="18" customHeight="1">
      <c r="A101" s="1">
        <v>90</v>
      </c>
      <c r="B101" s="1">
        <v>8725</v>
      </c>
      <c r="C101" s="69" t="s">
        <v>1118</v>
      </c>
      <c r="D101" s="1" t="s">
        <v>145</v>
      </c>
      <c r="E101" s="54" t="s">
        <v>268</v>
      </c>
      <c r="F101" s="21" t="s">
        <v>38</v>
      </c>
      <c r="G101" s="1">
        <f t="shared" ref="G101:G131" si="3">SUM(I101:AK101)</f>
        <v>7</v>
      </c>
      <c r="H101" s="27"/>
      <c r="I101" s="39">
        <v>7</v>
      </c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21"/>
      <c r="X101" s="21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2"/>
    </row>
    <row r="102" spans="1:38" s="11" customFormat="1" ht="18" customHeight="1">
      <c r="A102" s="1">
        <v>98</v>
      </c>
      <c r="B102" s="1">
        <v>48141</v>
      </c>
      <c r="C102" s="22" t="s">
        <v>203</v>
      </c>
      <c r="D102" s="1" t="s">
        <v>145</v>
      </c>
      <c r="E102" s="54" t="s">
        <v>22</v>
      </c>
      <c r="F102" s="21" t="s">
        <v>77</v>
      </c>
      <c r="G102" s="1">
        <f t="shared" si="3"/>
        <v>6</v>
      </c>
      <c r="H102" s="27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21"/>
      <c r="X102" s="21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>
        <v>6</v>
      </c>
      <c r="AJ102" s="39"/>
      <c r="AK102" s="39"/>
      <c r="AL102" s="32"/>
    </row>
    <row r="103" spans="1:38" s="11" customFormat="1" ht="18" customHeight="1">
      <c r="A103" s="1">
        <v>99</v>
      </c>
      <c r="B103" s="1">
        <v>28056</v>
      </c>
      <c r="C103" s="22" t="s">
        <v>792</v>
      </c>
      <c r="D103" s="1" t="s">
        <v>145</v>
      </c>
      <c r="E103" s="54" t="s">
        <v>793</v>
      </c>
      <c r="F103" s="21" t="s">
        <v>783</v>
      </c>
      <c r="G103" s="1">
        <f t="shared" si="3"/>
        <v>5</v>
      </c>
      <c r="H103" s="27"/>
      <c r="I103" s="39">
        <v>5</v>
      </c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21"/>
      <c r="X103" s="21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2"/>
    </row>
    <row r="104" spans="1:38" s="11" customFormat="1" ht="18" customHeight="1">
      <c r="A104" s="1">
        <v>99</v>
      </c>
      <c r="B104" s="1">
        <v>62040</v>
      </c>
      <c r="C104" s="22" t="s">
        <v>864</v>
      </c>
      <c r="D104" s="1" t="s">
        <v>145</v>
      </c>
      <c r="E104" s="54" t="s">
        <v>22</v>
      </c>
      <c r="F104" s="21" t="s">
        <v>263</v>
      </c>
      <c r="G104" s="1">
        <f t="shared" si="3"/>
        <v>5</v>
      </c>
      <c r="H104" s="27"/>
      <c r="I104" s="39">
        <v>5</v>
      </c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21"/>
      <c r="X104" s="21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32"/>
    </row>
    <row r="105" spans="1:38" s="11" customFormat="1" ht="18" customHeight="1">
      <c r="A105" s="1">
        <v>99</v>
      </c>
      <c r="B105" s="1">
        <v>58147</v>
      </c>
      <c r="C105" s="22" t="s">
        <v>889</v>
      </c>
      <c r="D105" s="1" t="s">
        <v>145</v>
      </c>
      <c r="E105" s="54" t="s">
        <v>884</v>
      </c>
      <c r="F105" s="21" t="s">
        <v>879</v>
      </c>
      <c r="G105" s="1">
        <f t="shared" si="3"/>
        <v>5</v>
      </c>
      <c r="H105" s="27"/>
      <c r="I105" s="39">
        <v>5</v>
      </c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21"/>
      <c r="X105" s="21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2"/>
    </row>
    <row r="106" spans="1:38" s="11" customFormat="1" ht="18" customHeight="1">
      <c r="A106" s="1">
        <v>99</v>
      </c>
      <c r="B106" s="1">
        <v>63228</v>
      </c>
      <c r="C106" s="22" t="s">
        <v>936</v>
      </c>
      <c r="D106" s="1" t="s">
        <v>145</v>
      </c>
      <c r="E106" s="54" t="s">
        <v>79</v>
      </c>
      <c r="F106" s="21" t="s">
        <v>77</v>
      </c>
      <c r="G106" s="1">
        <f t="shared" si="3"/>
        <v>5</v>
      </c>
      <c r="H106" s="27"/>
      <c r="I106" s="39">
        <v>5</v>
      </c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21"/>
      <c r="X106" s="21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2"/>
    </row>
    <row r="107" spans="1:38" s="11" customFormat="1" ht="18" customHeight="1">
      <c r="A107" s="1">
        <v>99</v>
      </c>
      <c r="B107" s="1">
        <v>15910</v>
      </c>
      <c r="C107" s="22" t="s">
        <v>948</v>
      </c>
      <c r="D107" s="1" t="s">
        <v>145</v>
      </c>
      <c r="E107" s="54" t="s">
        <v>22</v>
      </c>
      <c r="F107" s="21" t="s">
        <v>50</v>
      </c>
      <c r="G107" s="1">
        <f t="shared" si="3"/>
        <v>5</v>
      </c>
      <c r="H107" s="27"/>
      <c r="I107" s="39">
        <v>5</v>
      </c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21"/>
      <c r="X107" s="21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2"/>
    </row>
    <row r="108" spans="1:38" s="11" customFormat="1" ht="18" customHeight="1">
      <c r="A108" s="1">
        <v>99</v>
      </c>
      <c r="B108" s="1">
        <v>46646</v>
      </c>
      <c r="C108" s="22" t="s">
        <v>977</v>
      </c>
      <c r="D108" s="1" t="s">
        <v>145</v>
      </c>
      <c r="E108" s="54" t="s">
        <v>978</v>
      </c>
      <c r="F108" s="21" t="s">
        <v>962</v>
      </c>
      <c r="G108" s="1">
        <f t="shared" si="3"/>
        <v>5</v>
      </c>
      <c r="H108" s="27"/>
      <c r="I108" s="39">
        <v>5</v>
      </c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21"/>
      <c r="X108" s="21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2"/>
    </row>
    <row r="109" spans="1:38" s="11" customFormat="1" ht="18" customHeight="1">
      <c r="A109" s="1">
        <v>99</v>
      </c>
      <c r="B109" s="1">
        <v>53317</v>
      </c>
      <c r="C109" s="22" t="s">
        <v>1028</v>
      </c>
      <c r="D109" s="1" t="s">
        <v>145</v>
      </c>
      <c r="E109" s="54" t="s">
        <v>1022</v>
      </c>
      <c r="F109" s="21" t="s">
        <v>1012</v>
      </c>
      <c r="G109" s="1">
        <f t="shared" si="3"/>
        <v>5</v>
      </c>
      <c r="H109" s="27"/>
      <c r="I109" s="39">
        <v>5</v>
      </c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21"/>
      <c r="X109" s="21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2"/>
    </row>
    <row r="110" spans="1:38" s="11" customFormat="1" ht="18" customHeight="1">
      <c r="A110" s="1">
        <v>99</v>
      </c>
      <c r="B110" s="1">
        <v>54078</v>
      </c>
      <c r="C110" s="22" t="s">
        <v>1119</v>
      </c>
      <c r="D110" s="1" t="s">
        <v>145</v>
      </c>
      <c r="E110" s="54" t="s">
        <v>22</v>
      </c>
      <c r="F110" s="21" t="s">
        <v>38</v>
      </c>
      <c r="G110" s="1">
        <f t="shared" si="3"/>
        <v>5</v>
      </c>
      <c r="H110" s="27"/>
      <c r="I110" s="39">
        <v>5</v>
      </c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21"/>
      <c r="X110" s="21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2"/>
    </row>
    <row r="111" spans="1:38" s="11" customFormat="1" ht="18" customHeight="1">
      <c r="A111" s="1">
        <v>107</v>
      </c>
      <c r="B111" s="1">
        <v>57684</v>
      </c>
      <c r="C111" s="22" t="s">
        <v>205</v>
      </c>
      <c r="D111" s="1" t="s">
        <v>145</v>
      </c>
      <c r="E111" s="54" t="s">
        <v>22</v>
      </c>
      <c r="F111" s="21" t="s">
        <v>58</v>
      </c>
      <c r="G111" s="1">
        <f t="shared" si="3"/>
        <v>4</v>
      </c>
      <c r="H111" s="27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21"/>
      <c r="X111" s="21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>
        <v>4</v>
      </c>
      <c r="AL111" s="32"/>
    </row>
    <row r="112" spans="1:38" s="11" customFormat="1" ht="18" customHeight="1">
      <c r="A112" s="1">
        <v>108</v>
      </c>
      <c r="B112" s="1">
        <v>21403</v>
      </c>
      <c r="C112" s="22" t="s">
        <v>206</v>
      </c>
      <c r="D112" s="1" t="s">
        <v>145</v>
      </c>
      <c r="E112" s="54" t="s">
        <v>22</v>
      </c>
      <c r="F112" s="21" t="s">
        <v>58</v>
      </c>
      <c r="G112" s="1">
        <f t="shared" si="3"/>
        <v>3</v>
      </c>
      <c r="H112" s="27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21"/>
      <c r="X112" s="21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>
        <v>3</v>
      </c>
      <c r="AL112" s="32"/>
    </row>
    <row r="113" spans="1:38" s="11" customFormat="1" ht="18" customHeight="1">
      <c r="A113" s="1">
        <v>108</v>
      </c>
      <c r="B113" s="1">
        <v>46900</v>
      </c>
      <c r="C113" s="22" t="s">
        <v>767</v>
      </c>
      <c r="D113" s="1" t="s">
        <v>145</v>
      </c>
      <c r="E113" s="54" t="s">
        <v>22</v>
      </c>
      <c r="F113" s="21" t="s">
        <v>36</v>
      </c>
      <c r="G113" s="1">
        <f t="shared" si="3"/>
        <v>3</v>
      </c>
      <c r="H113" s="27"/>
      <c r="I113" s="39">
        <v>3</v>
      </c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21"/>
      <c r="X113" s="21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2"/>
    </row>
    <row r="114" spans="1:38" s="11" customFormat="1" ht="18" customHeight="1">
      <c r="A114" s="1">
        <v>108</v>
      </c>
      <c r="B114" s="1">
        <v>60916</v>
      </c>
      <c r="C114" s="22" t="s">
        <v>794</v>
      </c>
      <c r="D114" s="1" t="s">
        <v>145</v>
      </c>
      <c r="E114" s="54" t="s">
        <v>787</v>
      </c>
      <c r="F114" s="21" t="s">
        <v>783</v>
      </c>
      <c r="G114" s="1">
        <f t="shared" si="3"/>
        <v>3</v>
      </c>
      <c r="H114" s="27"/>
      <c r="I114" s="39">
        <v>3</v>
      </c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21"/>
      <c r="X114" s="21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2"/>
    </row>
    <row r="115" spans="1:38" s="11" customFormat="1" ht="18" customHeight="1">
      <c r="A115" s="1">
        <v>108</v>
      </c>
      <c r="B115" s="1">
        <v>56199</v>
      </c>
      <c r="C115" s="22" t="s">
        <v>890</v>
      </c>
      <c r="D115" s="1" t="s">
        <v>145</v>
      </c>
      <c r="E115" s="54" t="s">
        <v>891</v>
      </c>
      <c r="F115" s="21" t="s">
        <v>879</v>
      </c>
      <c r="G115" s="1">
        <f t="shared" si="3"/>
        <v>3</v>
      </c>
      <c r="H115" s="27"/>
      <c r="I115" s="39">
        <v>3</v>
      </c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21"/>
      <c r="X115" s="21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2"/>
    </row>
    <row r="116" spans="1:38" s="11" customFormat="1" ht="18" customHeight="1">
      <c r="A116" s="1">
        <v>108</v>
      </c>
      <c r="B116" s="1">
        <v>55035</v>
      </c>
      <c r="C116" s="22" t="s">
        <v>1029</v>
      </c>
      <c r="D116" s="1" t="s">
        <v>145</v>
      </c>
      <c r="E116" s="54" t="s">
        <v>1022</v>
      </c>
      <c r="F116" s="21" t="s">
        <v>1012</v>
      </c>
      <c r="G116" s="1">
        <f t="shared" si="3"/>
        <v>3</v>
      </c>
      <c r="H116" s="27"/>
      <c r="I116" s="39">
        <v>3</v>
      </c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21"/>
      <c r="X116" s="21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2"/>
    </row>
    <row r="117" spans="1:38" s="11" customFormat="1" ht="18" customHeight="1">
      <c r="A117" s="1">
        <v>108</v>
      </c>
      <c r="B117" s="1">
        <v>55730</v>
      </c>
      <c r="C117" s="22" t="s">
        <v>1091</v>
      </c>
      <c r="D117" s="1" t="s">
        <v>145</v>
      </c>
      <c r="E117" s="54" t="s">
        <v>22</v>
      </c>
      <c r="F117" s="21" t="s">
        <v>715</v>
      </c>
      <c r="G117" s="1">
        <f t="shared" si="3"/>
        <v>3</v>
      </c>
      <c r="H117" s="27"/>
      <c r="I117" s="39">
        <v>3</v>
      </c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21"/>
      <c r="X117" s="21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2"/>
    </row>
    <row r="118" spans="1:38" s="11" customFormat="1" ht="18" customHeight="1">
      <c r="A118" s="1">
        <v>108</v>
      </c>
      <c r="B118" s="1">
        <v>57666</v>
      </c>
      <c r="C118" s="22" t="s">
        <v>1120</v>
      </c>
      <c r="D118" s="1" t="s">
        <v>145</v>
      </c>
      <c r="E118" s="54" t="s">
        <v>22</v>
      </c>
      <c r="F118" s="21" t="s">
        <v>38</v>
      </c>
      <c r="G118" s="1">
        <f t="shared" si="3"/>
        <v>3</v>
      </c>
      <c r="H118" s="27"/>
      <c r="I118" s="39">
        <v>3</v>
      </c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21"/>
      <c r="X118" s="21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2"/>
    </row>
    <row r="119" spans="1:38" s="11" customFormat="1" ht="18" customHeight="1">
      <c r="A119" s="1">
        <v>115</v>
      </c>
      <c r="B119" s="1">
        <v>57601</v>
      </c>
      <c r="C119" s="22" t="s">
        <v>207</v>
      </c>
      <c r="D119" s="1" t="s">
        <v>145</v>
      </c>
      <c r="E119" s="54" t="s">
        <v>81</v>
      </c>
      <c r="F119" s="21" t="s">
        <v>58</v>
      </c>
      <c r="G119" s="1">
        <f t="shared" si="3"/>
        <v>2</v>
      </c>
      <c r="H119" s="27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21"/>
      <c r="X119" s="21"/>
      <c r="Y119" s="39"/>
      <c r="Z119" s="39"/>
      <c r="AA119" s="39"/>
      <c r="AB119" s="39"/>
      <c r="AC119" s="39">
        <v>2</v>
      </c>
      <c r="AD119" s="39"/>
      <c r="AE119" s="39"/>
      <c r="AF119" s="39"/>
      <c r="AG119" s="39"/>
      <c r="AH119" s="39"/>
      <c r="AI119" s="39"/>
      <c r="AJ119" s="39"/>
      <c r="AK119" s="39"/>
      <c r="AL119" s="32"/>
    </row>
    <row r="120" spans="1:38" s="11" customFormat="1" ht="18" customHeight="1">
      <c r="A120" s="1">
        <v>115</v>
      </c>
      <c r="B120" s="1">
        <v>765</v>
      </c>
      <c r="C120" s="22" t="s">
        <v>795</v>
      </c>
      <c r="D120" s="1" t="s">
        <v>145</v>
      </c>
      <c r="E120" s="54" t="s">
        <v>782</v>
      </c>
      <c r="F120" s="21" t="s">
        <v>783</v>
      </c>
      <c r="G120" s="1">
        <f t="shared" si="3"/>
        <v>2</v>
      </c>
      <c r="H120" s="27"/>
      <c r="I120" s="39">
        <v>2</v>
      </c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21"/>
      <c r="X120" s="21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2"/>
    </row>
    <row r="121" spans="1:38" s="11" customFormat="1" ht="18" customHeight="1">
      <c r="A121" s="1">
        <v>115</v>
      </c>
      <c r="B121" s="1">
        <v>6544</v>
      </c>
      <c r="C121" s="22" t="s">
        <v>865</v>
      </c>
      <c r="D121" s="1" t="s">
        <v>145</v>
      </c>
      <c r="E121" s="54" t="s">
        <v>866</v>
      </c>
      <c r="F121" s="21" t="s">
        <v>263</v>
      </c>
      <c r="G121" s="1">
        <f t="shared" si="3"/>
        <v>2</v>
      </c>
      <c r="H121" s="27"/>
      <c r="I121" s="39">
        <v>2</v>
      </c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21"/>
      <c r="X121" s="21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2"/>
    </row>
    <row r="122" spans="1:38" s="11" customFormat="1" ht="18" customHeight="1">
      <c r="A122" s="1">
        <v>115</v>
      </c>
      <c r="B122" s="1">
        <v>56384</v>
      </c>
      <c r="C122" s="22" t="s">
        <v>892</v>
      </c>
      <c r="D122" s="1" t="s">
        <v>145</v>
      </c>
      <c r="E122" s="54" t="s">
        <v>887</v>
      </c>
      <c r="F122" s="21" t="s">
        <v>879</v>
      </c>
      <c r="G122" s="1">
        <f t="shared" si="3"/>
        <v>2</v>
      </c>
      <c r="H122" s="27"/>
      <c r="I122" s="39">
        <v>2</v>
      </c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21"/>
      <c r="X122" s="21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32"/>
    </row>
    <row r="123" spans="1:38" s="11" customFormat="1" ht="18" customHeight="1">
      <c r="A123" s="1">
        <v>115</v>
      </c>
      <c r="B123" s="1">
        <v>63459</v>
      </c>
      <c r="C123" s="22" t="s">
        <v>938</v>
      </c>
      <c r="D123" s="1" t="s">
        <v>145</v>
      </c>
      <c r="E123" s="54" t="s">
        <v>939</v>
      </c>
      <c r="F123" s="21" t="s">
        <v>64</v>
      </c>
      <c r="G123" s="1">
        <f t="shared" si="3"/>
        <v>2</v>
      </c>
      <c r="H123" s="27"/>
      <c r="I123" s="39">
        <v>2</v>
      </c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21"/>
      <c r="X123" s="21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2"/>
    </row>
    <row r="124" spans="1:38" s="11" customFormat="1" ht="18" customHeight="1">
      <c r="A124" s="1">
        <v>115</v>
      </c>
      <c r="B124" s="1">
        <v>55970</v>
      </c>
      <c r="C124" s="22" t="s">
        <v>1030</v>
      </c>
      <c r="D124" s="1" t="s">
        <v>145</v>
      </c>
      <c r="E124" s="54" t="s">
        <v>1017</v>
      </c>
      <c r="F124" s="21" t="s">
        <v>1012</v>
      </c>
      <c r="G124" s="1">
        <f t="shared" si="3"/>
        <v>2</v>
      </c>
      <c r="H124" s="27"/>
      <c r="I124" s="39">
        <v>2</v>
      </c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21"/>
      <c r="X124" s="21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2"/>
    </row>
    <row r="125" spans="1:38" s="11" customFormat="1" ht="18" customHeight="1">
      <c r="A125" s="1">
        <v>115</v>
      </c>
      <c r="B125" s="1">
        <v>65512</v>
      </c>
      <c r="C125" s="22" t="s">
        <v>1121</v>
      </c>
      <c r="D125" s="1" t="s">
        <v>145</v>
      </c>
      <c r="E125" s="54" t="s">
        <v>22</v>
      </c>
      <c r="F125" s="21" t="s">
        <v>38</v>
      </c>
      <c r="G125" s="1">
        <f t="shared" si="3"/>
        <v>2</v>
      </c>
      <c r="H125" s="27"/>
      <c r="I125" s="39">
        <v>2</v>
      </c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21"/>
      <c r="X125" s="21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2"/>
    </row>
    <row r="126" spans="1:38" s="11" customFormat="1" ht="18" customHeight="1">
      <c r="A126" s="1">
        <v>122</v>
      </c>
      <c r="B126" s="1">
        <v>38065</v>
      </c>
      <c r="C126" s="22" t="s">
        <v>796</v>
      </c>
      <c r="D126" s="1" t="s">
        <v>145</v>
      </c>
      <c r="E126" s="54" t="s">
        <v>797</v>
      </c>
      <c r="F126" s="21" t="s">
        <v>783</v>
      </c>
      <c r="G126" s="1">
        <f t="shared" si="3"/>
        <v>1</v>
      </c>
      <c r="H126" s="27"/>
      <c r="I126" s="39">
        <v>1</v>
      </c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21"/>
      <c r="X126" s="21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2"/>
    </row>
    <row r="127" spans="1:38" s="11" customFormat="1" ht="18" customHeight="1">
      <c r="A127" s="1">
        <v>122</v>
      </c>
      <c r="B127" s="1">
        <v>44856</v>
      </c>
      <c r="C127" s="22" t="s">
        <v>851</v>
      </c>
      <c r="D127" s="1" t="s">
        <v>145</v>
      </c>
      <c r="E127" s="54" t="s">
        <v>22</v>
      </c>
      <c r="F127" s="21" t="s">
        <v>58</v>
      </c>
      <c r="G127" s="1">
        <f t="shared" si="3"/>
        <v>1</v>
      </c>
      <c r="H127" s="27"/>
      <c r="I127" s="39">
        <v>1</v>
      </c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21"/>
      <c r="X127" s="21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2"/>
    </row>
    <row r="128" spans="1:38" s="11" customFormat="1" ht="18" customHeight="1">
      <c r="A128" s="1">
        <v>122</v>
      </c>
      <c r="B128" s="1">
        <v>56444</v>
      </c>
      <c r="C128" s="22" t="s">
        <v>867</v>
      </c>
      <c r="D128" s="1" t="s">
        <v>145</v>
      </c>
      <c r="E128" s="54" t="s">
        <v>866</v>
      </c>
      <c r="F128" s="21" t="s">
        <v>263</v>
      </c>
      <c r="G128" s="1">
        <f t="shared" si="3"/>
        <v>1</v>
      </c>
      <c r="H128" s="27"/>
      <c r="I128" s="39">
        <v>1</v>
      </c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21"/>
      <c r="X128" s="21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2"/>
    </row>
    <row r="129" spans="1:38" s="11" customFormat="1" ht="18" customHeight="1">
      <c r="A129" s="1">
        <v>122</v>
      </c>
      <c r="B129" s="1">
        <v>56217</v>
      </c>
      <c r="C129" s="22" t="s">
        <v>893</v>
      </c>
      <c r="D129" s="1" t="s">
        <v>145</v>
      </c>
      <c r="E129" s="54" t="s">
        <v>894</v>
      </c>
      <c r="F129" s="21" t="s">
        <v>879</v>
      </c>
      <c r="G129" s="1">
        <f t="shared" si="3"/>
        <v>1</v>
      </c>
      <c r="H129" s="27"/>
      <c r="I129" s="39">
        <v>1</v>
      </c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21"/>
      <c r="X129" s="21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2"/>
    </row>
    <row r="130" spans="1:38" s="11" customFormat="1" ht="18" customHeight="1">
      <c r="A130" s="1">
        <v>122</v>
      </c>
      <c r="B130" s="1">
        <v>56047</v>
      </c>
      <c r="C130" s="22" t="s">
        <v>1031</v>
      </c>
      <c r="D130" s="1" t="s">
        <v>145</v>
      </c>
      <c r="E130" s="54" t="s">
        <v>1014</v>
      </c>
      <c r="F130" s="21" t="s">
        <v>1012</v>
      </c>
      <c r="G130" s="1">
        <f t="shared" si="3"/>
        <v>1</v>
      </c>
      <c r="H130" s="27"/>
      <c r="I130" s="39">
        <v>1</v>
      </c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21"/>
      <c r="X130" s="21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2"/>
    </row>
    <row r="131" spans="1:38" s="11" customFormat="1" ht="18" customHeight="1">
      <c r="A131" s="1">
        <v>122</v>
      </c>
      <c r="B131" s="48">
        <v>59486</v>
      </c>
      <c r="C131" s="22" t="s">
        <v>1122</v>
      </c>
      <c r="D131" s="1" t="s">
        <v>145</v>
      </c>
      <c r="E131" s="54" t="s">
        <v>22</v>
      </c>
      <c r="F131" s="21" t="s">
        <v>38</v>
      </c>
      <c r="G131" s="1">
        <f t="shared" si="3"/>
        <v>1</v>
      </c>
      <c r="H131" s="27"/>
      <c r="I131" s="39">
        <v>1</v>
      </c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21"/>
      <c r="X131" s="21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2"/>
    </row>
    <row r="132" spans="1:38" ht="6.9" customHeight="1">
      <c r="A132" s="34"/>
      <c r="B132" s="29"/>
      <c r="C132" s="35"/>
      <c r="D132" s="29"/>
      <c r="E132" s="58"/>
      <c r="F132" s="29"/>
      <c r="G132" s="37"/>
      <c r="H132" s="29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3"/>
    </row>
    <row r="133" spans="1:38" s="8" customFormat="1" ht="12.75" customHeight="1">
      <c r="A133" s="13"/>
      <c r="B133" s="14"/>
      <c r="D133" s="14"/>
      <c r="E133" s="59"/>
      <c r="F133" s="14"/>
      <c r="G133" s="14"/>
      <c r="H133" s="14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</row>
  </sheetData>
  <sheetProtection algorithmName="SHA-512" hashValue="NZLVD3SGvmK3R9WEw9Hj3uh/gJLq6Q8dVAw3cLsUTs+cDpfV9Xuwk11kaMij9e75o5jksOvm+APU/yLLKj16sw==" saltValue="PTtH/F06YMMgGf8u6WwEVg==" spinCount="100000" sheet="1" selectLockedCells="1" selectUnlockedCells="1"/>
  <sortState xmlns:xlrd2="http://schemas.microsoft.com/office/spreadsheetml/2017/richdata2" ref="A5:A76">
    <sortCondition ref="A4:A76"/>
  </sortState>
  <mergeCells count="31">
    <mergeCell ref="AK1:AK2"/>
    <mergeCell ref="A2:G2"/>
    <mergeCell ref="AJ1:AJ2"/>
    <mergeCell ref="A1:G1"/>
    <mergeCell ref="AI1:AI2"/>
    <mergeCell ref="I1: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W1:W2"/>
    <mergeCell ref="J1:J2"/>
    <mergeCell ref="U1:U2"/>
    <mergeCell ref="Y1:Y2"/>
    <mergeCell ref="V1:V2"/>
    <mergeCell ref="X1:X2"/>
    <mergeCell ref="P1:P2"/>
    <mergeCell ref="Q1:Q2"/>
    <mergeCell ref="R1:R2"/>
    <mergeCell ref="S1:S2"/>
    <mergeCell ref="T1:T2"/>
    <mergeCell ref="O1:O2"/>
    <mergeCell ref="M1:M2"/>
    <mergeCell ref="N1:N2"/>
    <mergeCell ref="L1:L2"/>
    <mergeCell ref="K1:K2"/>
  </mergeCells>
  <phoneticPr fontId="17" type="noConversion"/>
  <conditionalFormatting sqref="B1:C1048576">
    <cfRule type="duplicateValues" dxfId="199" priority="1"/>
    <cfRule type="duplicateValues" dxfId="198" priority="2"/>
    <cfRule type="duplicateValues" dxfId="197" priority="3"/>
    <cfRule type="duplicateValues" dxfId="196" priority="4"/>
  </conditionalFormatting>
  <conditionalFormatting sqref="B3:C3">
    <cfRule type="duplicateValues" dxfId="195" priority="38" stopIfTrue="1"/>
  </conditionalFormatting>
  <conditionalFormatting sqref="B5:C68 B70:C78 B69 C79:C131">
    <cfRule type="duplicateValues" dxfId="194" priority="11374" stopIfTrue="1"/>
    <cfRule type="duplicateValues" dxfId="193" priority="11375" stopIfTrue="1"/>
    <cfRule type="duplicateValues" dxfId="192" priority="11376" stopIfTrue="1"/>
    <cfRule type="duplicateValues" dxfId="191" priority="11377" stopIfTrue="1"/>
  </conditionalFormatting>
  <conditionalFormatting sqref="B5:C89">
    <cfRule type="duplicateValues" dxfId="190" priority="6"/>
  </conditionalFormatting>
  <conditionalFormatting sqref="B5:C131">
    <cfRule type="duplicateValues" dxfId="189" priority="11390"/>
  </conditionalFormatting>
  <conditionalFormatting sqref="B8:C8 B10:C68 B69 B70:C78 C79:C131 B132:C133">
    <cfRule type="expression" dxfId="188" priority="11259" stopIfTrue="1">
      <formula>AND(COUNTIF($B$10:$C$133, B8)+COUNTIF($B$8:$C$8, B8)&gt;1,NOT(ISBLANK(B8)))</formula>
    </cfRule>
  </conditionalFormatting>
  <conditionalFormatting sqref="B8:C8 B10:C68 B69 B70:C78 C79:C131 B132:C65585 B1:C2 B4:C4">
    <cfRule type="expression" dxfId="187" priority="11265" stopIfTrue="1">
      <formula>AND(COUNTIF($B$1:$C$2, B1)+COUNTIF($B$4:$C$4, B1)+COUNTIF($B$8:$C$65585, B1)&gt;1,NOT(ISBLANK(B1)))</formula>
    </cfRule>
  </conditionalFormatting>
  <conditionalFormatting sqref="B132:C1048576 B1:C68 B70:C78 B69 C79:C131">
    <cfRule type="duplicateValues" dxfId="186" priority="10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W27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08984375" style="2" customWidth="1"/>
    <col min="3" max="3" width="50.453125" style="63" customWidth="1"/>
    <col min="4" max="4" width="7" style="2" customWidth="1"/>
    <col min="5" max="5" width="48.90625" style="61" customWidth="1"/>
    <col min="6" max="6" width="6.6328125" style="2" customWidth="1"/>
    <col min="7" max="7" width="8" style="2" bestFit="1" customWidth="1"/>
    <col min="8" max="8" width="1" style="2" customWidth="1"/>
    <col min="9" max="9" width="5" style="12" customWidth="1"/>
    <col min="10" max="10" width="6.81640625" style="12" customWidth="1"/>
    <col min="11" max="22" width="6.453125" style="12" customWidth="1"/>
    <col min="23" max="23" width="1" style="3" customWidth="1"/>
    <col min="24" max="16384" width="9.08984375" style="3"/>
  </cols>
  <sheetData>
    <row r="1" spans="1:23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81" t="s">
        <v>704</v>
      </c>
      <c r="L1" s="74" t="s">
        <v>698</v>
      </c>
      <c r="M1" s="89" t="s">
        <v>691</v>
      </c>
      <c r="N1" s="93" t="s">
        <v>621</v>
      </c>
      <c r="O1" s="95" t="s">
        <v>690</v>
      </c>
      <c r="P1" s="76" t="s">
        <v>631</v>
      </c>
      <c r="Q1" s="91" t="s">
        <v>628</v>
      </c>
      <c r="R1" s="74" t="s">
        <v>2</v>
      </c>
      <c r="S1" s="74" t="s">
        <v>4</v>
      </c>
      <c r="T1" s="74" t="s">
        <v>5</v>
      </c>
      <c r="U1" s="89" t="s">
        <v>693</v>
      </c>
      <c r="V1" s="74" t="s">
        <v>11</v>
      </c>
      <c r="W1" s="23"/>
    </row>
    <row r="2" spans="1:23" s="4" customFormat="1" ht="99" customHeight="1">
      <c r="A2" s="83" t="s">
        <v>1136</v>
      </c>
      <c r="B2" s="84"/>
      <c r="C2" s="84"/>
      <c r="D2" s="84"/>
      <c r="E2" s="84"/>
      <c r="F2" s="84"/>
      <c r="G2" s="85"/>
      <c r="H2" s="24"/>
      <c r="I2" s="75"/>
      <c r="J2" s="75"/>
      <c r="K2" s="82"/>
      <c r="L2" s="75"/>
      <c r="M2" s="90"/>
      <c r="N2" s="94"/>
      <c r="O2" s="96"/>
      <c r="P2" s="73"/>
      <c r="Q2" s="92"/>
      <c r="R2" s="75"/>
      <c r="S2" s="75"/>
      <c r="T2" s="75"/>
      <c r="U2" s="90"/>
      <c r="V2" s="75"/>
      <c r="W2" s="30"/>
    </row>
    <row r="3" spans="1:23" s="4" customFormat="1" ht="18" customHeight="1">
      <c r="A3" s="50"/>
      <c r="B3" s="51"/>
      <c r="C3" s="55"/>
      <c r="D3" s="51"/>
      <c r="E3" s="55"/>
      <c r="F3" s="51"/>
      <c r="G3" s="52"/>
      <c r="H3" s="25"/>
      <c r="I3" s="16"/>
      <c r="J3" s="16">
        <v>45984</v>
      </c>
      <c r="K3" s="16">
        <v>45941</v>
      </c>
      <c r="L3" s="16">
        <v>45928</v>
      </c>
      <c r="M3" s="16">
        <v>45921</v>
      </c>
      <c r="N3" s="16">
        <v>45921</v>
      </c>
      <c r="O3" s="40">
        <v>45851</v>
      </c>
      <c r="P3" s="40">
        <v>45843</v>
      </c>
      <c r="Q3" s="40">
        <v>45836</v>
      </c>
      <c r="R3" s="16">
        <v>45794</v>
      </c>
      <c r="S3" s="16">
        <v>45746</v>
      </c>
      <c r="T3" s="16">
        <v>45744</v>
      </c>
      <c r="U3" s="16">
        <v>45731</v>
      </c>
      <c r="V3" s="16">
        <v>45704</v>
      </c>
      <c r="W3" s="30"/>
    </row>
    <row r="4" spans="1:23" ht="18" customHeight="1">
      <c r="A4" s="17" t="s">
        <v>12</v>
      </c>
      <c r="B4" s="17" t="s">
        <v>13</v>
      </c>
      <c r="C4" s="56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41" t="s">
        <v>17</v>
      </c>
      <c r="L4" s="41" t="s">
        <v>17</v>
      </c>
      <c r="M4" s="18" t="s">
        <v>18</v>
      </c>
      <c r="N4" s="45" t="s">
        <v>17</v>
      </c>
      <c r="O4" s="41" t="s">
        <v>17</v>
      </c>
      <c r="P4" s="41" t="s">
        <v>17</v>
      </c>
      <c r="Q4" s="41" t="s">
        <v>507</v>
      </c>
      <c r="R4" s="18" t="s">
        <v>17</v>
      </c>
      <c r="S4" s="18" t="s">
        <v>18</v>
      </c>
      <c r="T4" s="18" t="s">
        <v>17</v>
      </c>
      <c r="U4" s="18" t="s">
        <v>17</v>
      </c>
      <c r="V4" s="18" t="s">
        <v>18</v>
      </c>
      <c r="W4" s="31"/>
    </row>
    <row r="5" spans="1:23" s="11" customFormat="1" ht="18" customHeight="1">
      <c r="A5" s="1">
        <v>1</v>
      </c>
      <c r="B5" s="1">
        <v>63087</v>
      </c>
      <c r="C5" s="62" t="s">
        <v>208</v>
      </c>
      <c r="D5" s="1" t="s">
        <v>209</v>
      </c>
      <c r="E5" s="57" t="s">
        <v>56</v>
      </c>
      <c r="F5" s="1" t="s">
        <v>23</v>
      </c>
      <c r="G5" s="1">
        <f t="shared" ref="G5:G25" si="0">SUM(I5:V5)</f>
        <v>472.5</v>
      </c>
      <c r="H5" s="27"/>
      <c r="I5" s="7"/>
      <c r="J5" s="7"/>
      <c r="K5" s="7">
        <v>42.5</v>
      </c>
      <c r="L5" s="7"/>
      <c r="M5" s="7"/>
      <c r="N5" s="7">
        <v>47.5</v>
      </c>
      <c r="O5" s="7">
        <v>50</v>
      </c>
      <c r="P5" s="7"/>
      <c r="Q5" s="7">
        <v>200</v>
      </c>
      <c r="R5" s="7">
        <f>95/2</f>
        <v>47.5</v>
      </c>
      <c r="S5" s="7"/>
      <c r="T5" s="7"/>
      <c r="U5" s="7">
        <v>85</v>
      </c>
      <c r="V5" s="7"/>
      <c r="W5" s="28"/>
    </row>
    <row r="6" spans="1:23" s="11" customFormat="1" ht="18" customHeight="1">
      <c r="A6" s="1">
        <v>2</v>
      </c>
      <c r="B6" s="1">
        <v>54808</v>
      </c>
      <c r="C6" s="64" t="s">
        <v>512</v>
      </c>
      <c r="D6" s="1" t="s">
        <v>209</v>
      </c>
      <c r="E6" s="57" t="s">
        <v>22</v>
      </c>
      <c r="F6" s="1" t="s">
        <v>23</v>
      </c>
      <c r="G6" s="1">
        <f t="shared" si="0"/>
        <v>357.5</v>
      </c>
      <c r="H6" s="27"/>
      <c r="I6" s="7"/>
      <c r="J6" s="7"/>
      <c r="K6" s="7">
        <v>47.5</v>
      </c>
      <c r="L6" s="7">
        <v>50</v>
      </c>
      <c r="M6" s="7"/>
      <c r="N6" s="7"/>
      <c r="O6" s="7"/>
      <c r="P6" s="7">
        <v>45</v>
      </c>
      <c r="Q6" s="7">
        <v>215</v>
      </c>
      <c r="R6" s="7"/>
      <c r="S6" s="7"/>
      <c r="T6" s="7"/>
      <c r="U6" s="7"/>
      <c r="V6" s="7"/>
      <c r="W6" s="28"/>
    </row>
    <row r="7" spans="1:23" s="11" customFormat="1" ht="18" customHeight="1">
      <c r="A7" s="1">
        <v>3</v>
      </c>
      <c r="B7" s="1">
        <v>33974</v>
      </c>
      <c r="C7" s="62" t="s">
        <v>508</v>
      </c>
      <c r="D7" s="1" t="s">
        <v>209</v>
      </c>
      <c r="E7" s="57" t="s">
        <v>22</v>
      </c>
      <c r="F7" s="1" t="s">
        <v>263</v>
      </c>
      <c r="G7" s="1">
        <f t="shared" si="0"/>
        <v>300</v>
      </c>
      <c r="H7" s="27"/>
      <c r="I7" s="7"/>
      <c r="J7" s="7"/>
      <c r="K7" s="7"/>
      <c r="L7" s="7"/>
      <c r="M7" s="7"/>
      <c r="N7" s="7"/>
      <c r="O7" s="7"/>
      <c r="P7" s="7"/>
      <c r="Q7" s="7">
        <v>300</v>
      </c>
      <c r="R7" s="7"/>
      <c r="S7" s="7"/>
      <c r="T7" s="7"/>
      <c r="U7" s="7"/>
      <c r="V7" s="7"/>
      <c r="W7" s="28"/>
    </row>
    <row r="8" spans="1:23" s="11" customFormat="1" ht="18" customHeight="1">
      <c r="A8" s="1">
        <v>4</v>
      </c>
      <c r="B8" s="1">
        <v>48123</v>
      </c>
      <c r="C8" s="62" t="s">
        <v>509</v>
      </c>
      <c r="D8" s="1" t="s">
        <v>209</v>
      </c>
      <c r="E8" s="57" t="s">
        <v>22</v>
      </c>
      <c r="F8" s="1" t="s">
        <v>510</v>
      </c>
      <c r="G8" s="1">
        <f t="shared" si="0"/>
        <v>250</v>
      </c>
      <c r="H8" s="27"/>
      <c r="I8" s="7"/>
      <c r="J8" s="7"/>
      <c r="K8" s="7"/>
      <c r="L8" s="7"/>
      <c r="M8" s="7"/>
      <c r="N8" s="7"/>
      <c r="O8" s="7"/>
      <c r="P8" s="7"/>
      <c r="Q8" s="7">
        <v>250</v>
      </c>
      <c r="R8" s="7"/>
      <c r="S8" s="7"/>
      <c r="T8" s="7"/>
      <c r="U8" s="7"/>
      <c r="V8" s="7"/>
      <c r="W8" s="28"/>
    </row>
    <row r="9" spans="1:23" s="11" customFormat="1" ht="18" customHeight="1">
      <c r="A9" s="1">
        <v>5</v>
      </c>
      <c r="B9" s="1">
        <v>60086</v>
      </c>
      <c r="C9" s="62" t="s">
        <v>511</v>
      </c>
      <c r="D9" s="1" t="s">
        <v>209</v>
      </c>
      <c r="E9" s="57" t="s">
        <v>22</v>
      </c>
      <c r="F9" s="1" t="s">
        <v>23</v>
      </c>
      <c r="G9" s="1">
        <f t="shared" si="0"/>
        <v>230</v>
      </c>
      <c r="H9" s="27"/>
      <c r="I9" s="7"/>
      <c r="J9" s="7"/>
      <c r="K9" s="7"/>
      <c r="L9" s="7"/>
      <c r="M9" s="7"/>
      <c r="N9" s="7"/>
      <c r="O9" s="7"/>
      <c r="P9" s="7"/>
      <c r="Q9" s="7">
        <v>230</v>
      </c>
      <c r="R9" s="7"/>
      <c r="S9" s="7"/>
      <c r="T9" s="7"/>
      <c r="U9" s="7"/>
      <c r="V9" s="7"/>
      <c r="W9" s="32"/>
    </row>
    <row r="10" spans="1:23" s="11" customFormat="1" ht="18" customHeight="1">
      <c r="A10" s="1">
        <v>6</v>
      </c>
      <c r="B10" s="1">
        <v>63548</v>
      </c>
      <c r="C10" s="62" t="s">
        <v>210</v>
      </c>
      <c r="D10" s="1" t="s">
        <v>209</v>
      </c>
      <c r="E10" s="57" t="s">
        <v>22</v>
      </c>
      <c r="F10" s="1" t="s">
        <v>23</v>
      </c>
      <c r="G10" s="1">
        <f t="shared" si="0"/>
        <v>85</v>
      </c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85</v>
      </c>
      <c r="U10" s="7"/>
      <c r="V10" s="7"/>
      <c r="W10" s="28"/>
    </row>
    <row r="11" spans="1:23" s="11" customFormat="1" ht="18" customHeight="1">
      <c r="A11" s="1">
        <v>7</v>
      </c>
      <c r="B11" s="1">
        <v>56652</v>
      </c>
      <c r="C11" s="62" t="s">
        <v>211</v>
      </c>
      <c r="D11" s="1" t="s">
        <v>209</v>
      </c>
      <c r="E11" s="57" t="s">
        <v>22</v>
      </c>
      <c r="F11" s="1" t="s">
        <v>58</v>
      </c>
      <c r="G11" s="1">
        <f t="shared" si="0"/>
        <v>47.5</v>
      </c>
      <c r="H11" s="27"/>
      <c r="I11" s="7">
        <v>10</v>
      </c>
      <c r="J11" s="7"/>
      <c r="K11" s="7"/>
      <c r="L11" s="7"/>
      <c r="M11" s="7"/>
      <c r="N11" s="7"/>
      <c r="O11" s="7"/>
      <c r="P11" s="7"/>
      <c r="Q11" s="7"/>
      <c r="R11" s="7"/>
      <c r="S11" s="7">
        <v>25</v>
      </c>
      <c r="T11" s="7"/>
      <c r="U11" s="7"/>
      <c r="V11" s="7">
        <f>25/2</f>
        <v>12.5</v>
      </c>
      <c r="W11" s="28"/>
    </row>
    <row r="12" spans="1:23" s="11" customFormat="1" ht="18" customHeight="1">
      <c r="A12" s="1">
        <v>8</v>
      </c>
      <c r="B12" s="1">
        <v>62983</v>
      </c>
      <c r="C12" s="62" t="s">
        <v>212</v>
      </c>
      <c r="D12" s="1" t="s">
        <v>209</v>
      </c>
      <c r="E12" s="57" t="s">
        <v>91</v>
      </c>
      <c r="F12" s="1" t="s">
        <v>58</v>
      </c>
      <c r="G12" s="1">
        <f t="shared" si="0"/>
        <v>30</v>
      </c>
      <c r="H12" s="27"/>
      <c r="I12" s="7">
        <v>5</v>
      </c>
      <c r="J12" s="7"/>
      <c r="K12" s="7"/>
      <c r="L12" s="7"/>
      <c r="M12" s="7"/>
      <c r="N12" s="7"/>
      <c r="O12" s="7"/>
      <c r="P12" s="7"/>
      <c r="Q12" s="7"/>
      <c r="R12" s="7"/>
      <c r="S12" s="7">
        <v>15</v>
      </c>
      <c r="T12" s="7"/>
      <c r="U12" s="7"/>
      <c r="V12" s="7">
        <v>10</v>
      </c>
      <c r="W12" s="28"/>
    </row>
    <row r="13" spans="1:23" s="11" customFormat="1" ht="18" customHeight="1">
      <c r="A13" s="1">
        <v>8</v>
      </c>
      <c r="B13" s="1">
        <v>46195</v>
      </c>
      <c r="C13" s="62" t="s">
        <v>678</v>
      </c>
      <c r="D13" s="1" t="s">
        <v>209</v>
      </c>
      <c r="E13" s="57" t="s">
        <v>646</v>
      </c>
      <c r="F13" s="1" t="s">
        <v>64</v>
      </c>
      <c r="G13" s="1">
        <f t="shared" si="0"/>
        <v>30</v>
      </c>
      <c r="H13" s="27"/>
      <c r="I13" s="7">
        <v>10</v>
      </c>
      <c r="J13" s="7">
        <v>12.5</v>
      </c>
      <c r="K13" s="7"/>
      <c r="L13" s="7"/>
      <c r="M13" s="7">
        <v>7.5</v>
      </c>
      <c r="N13" s="7"/>
      <c r="O13" s="7"/>
      <c r="P13" s="7"/>
      <c r="Q13" s="7"/>
      <c r="R13" s="7"/>
      <c r="S13" s="7"/>
      <c r="T13" s="7"/>
      <c r="U13" s="7"/>
      <c r="V13" s="7"/>
      <c r="W13" s="28"/>
    </row>
    <row r="14" spans="1:23" s="11" customFormat="1" ht="18" customHeight="1">
      <c r="A14" s="1">
        <v>10</v>
      </c>
      <c r="B14" s="1">
        <v>53392</v>
      </c>
      <c r="C14" s="71" t="s">
        <v>213</v>
      </c>
      <c r="D14" s="1" t="s">
        <v>209</v>
      </c>
      <c r="E14" s="57" t="s">
        <v>22</v>
      </c>
      <c r="F14" s="1" t="s">
        <v>58</v>
      </c>
      <c r="G14" s="1">
        <f t="shared" si="0"/>
        <v>16</v>
      </c>
      <c r="H14" s="27"/>
      <c r="I14" s="7">
        <v>3</v>
      </c>
      <c r="J14" s="7"/>
      <c r="K14" s="7"/>
      <c r="L14" s="7"/>
      <c r="M14" s="7"/>
      <c r="N14" s="7"/>
      <c r="O14" s="7"/>
      <c r="P14" s="7"/>
      <c r="Q14" s="7"/>
      <c r="R14" s="7"/>
      <c r="S14" s="7">
        <v>8</v>
      </c>
      <c r="T14" s="7"/>
      <c r="U14" s="7"/>
      <c r="V14" s="7">
        <v>5</v>
      </c>
      <c r="W14" s="28"/>
    </row>
    <row r="15" spans="1:23" s="11" customFormat="1" ht="18" customHeight="1">
      <c r="A15" s="1">
        <v>11</v>
      </c>
      <c r="B15" s="1">
        <v>62705</v>
      </c>
      <c r="C15" s="62" t="s">
        <v>214</v>
      </c>
      <c r="D15" s="1" t="s">
        <v>209</v>
      </c>
      <c r="E15" s="57" t="s">
        <v>22</v>
      </c>
      <c r="F15" s="1" t="s">
        <v>58</v>
      </c>
      <c r="G15" s="1">
        <f t="shared" si="0"/>
        <v>11</v>
      </c>
      <c r="H15" s="27"/>
      <c r="I15" s="7">
        <v>1</v>
      </c>
      <c r="J15" s="7"/>
      <c r="K15" s="7"/>
      <c r="L15" s="7"/>
      <c r="M15" s="7"/>
      <c r="N15" s="7"/>
      <c r="O15" s="7"/>
      <c r="P15" s="7"/>
      <c r="Q15" s="7"/>
      <c r="R15" s="7"/>
      <c r="S15" s="7">
        <v>10</v>
      </c>
      <c r="T15" s="7"/>
      <c r="U15" s="7"/>
      <c r="V15" s="7"/>
      <c r="W15" s="28"/>
    </row>
    <row r="16" spans="1:23" s="11" customFormat="1" ht="18" customHeight="1">
      <c r="A16" s="1">
        <v>12</v>
      </c>
      <c r="B16" s="1">
        <v>55513</v>
      </c>
      <c r="C16" s="62" t="s">
        <v>920</v>
      </c>
      <c r="D16" s="1" t="s">
        <v>209</v>
      </c>
      <c r="E16" s="57" t="s">
        <v>921</v>
      </c>
      <c r="F16" s="1" t="s">
        <v>879</v>
      </c>
      <c r="G16" s="1">
        <f t="shared" si="0"/>
        <v>10</v>
      </c>
      <c r="H16" s="27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28"/>
    </row>
    <row r="17" spans="1:23" s="11" customFormat="1" ht="18" customHeight="1">
      <c r="A17" s="1">
        <v>12</v>
      </c>
      <c r="B17" s="1">
        <v>65500</v>
      </c>
      <c r="C17" s="62" t="s">
        <v>968</v>
      </c>
      <c r="D17" s="1" t="s">
        <v>209</v>
      </c>
      <c r="E17" s="57" t="s">
        <v>969</v>
      </c>
      <c r="F17" s="1" t="s">
        <v>962</v>
      </c>
      <c r="G17" s="1">
        <f t="shared" si="0"/>
        <v>10</v>
      </c>
      <c r="H17" s="27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28"/>
    </row>
    <row r="18" spans="1:23" s="11" customFormat="1" ht="18" customHeight="1">
      <c r="A18" s="1">
        <v>12</v>
      </c>
      <c r="B18" s="1">
        <v>31306</v>
      </c>
      <c r="C18" s="62" t="s">
        <v>1068</v>
      </c>
      <c r="D18" s="1" t="s">
        <v>209</v>
      </c>
      <c r="E18" s="57" t="s">
        <v>1022</v>
      </c>
      <c r="F18" s="1" t="s">
        <v>1012</v>
      </c>
      <c r="G18" s="1">
        <f t="shared" si="0"/>
        <v>10</v>
      </c>
      <c r="H18" s="27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28"/>
    </row>
    <row r="19" spans="1:23" s="11" customFormat="1" ht="18" customHeight="1">
      <c r="A19" s="1">
        <v>12</v>
      </c>
      <c r="B19" s="1">
        <v>59197</v>
      </c>
      <c r="C19" s="62" t="s">
        <v>1100</v>
      </c>
      <c r="D19" s="1" t="s">
        <v>209</v>
      </c>
      <c r="E19" s="57" t="s">
        <v>22</v>
      </c>
      <c r="F19" s="1" t="s">
        <v>38</v>
      </c>
      <c r="G19" s="1">
        <f t="shared" si="0"/>
        <v>10</v>
      </c>
      <c r="H19" s="27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28"/>
    </row>
    <row r="20" spans="1:23" s="11" customFormat="1" ht="18" customHeight="1">
      <c r="A20" s="1">
        <v>16</v>
      </c>
      <c r="B20" s="1">
        <v>53318</v>
      </c>
      <c r="C20" s="62" t="s">
        <v>1069</v>
      </c>
      <c r="D20" s="1" t="s">
        <v>209</v>
      </c>
      <c r="E20" s="57" t="s">
        <v>1019</v>
      </c>
      <c r="F20" s="1" t="s">
        <v>1012</v>
      </c>
      <c r="G20" s="1">
        <f t="shared" si="0"/>
        <v>7</v>
      </c>
      <c r="H20" s="27"/>
      <c r="I20" s="7">
        <v>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28"/>
    </row>
    <row r="21" spans="1:23" s="11" customFormat="1" ht="18" customHeight="1">
      <c r="A21" s="1">
        <v>17</v>
      </c>
      <c r="B21" s="1">
        <v>62234</v>
      </c>
      <c r="C21" s="62" t="s">
        <v>785</v>
      </c>
      <c r="D21" s="1" t="s">
        <v>209</v>
      </c>
      <c r="E21" s="57" t="s">
        <v>782</v>
      </c>
      <c r="F21" s="1" t="s">
        <v>783</v>
      </c>
      <c r="G21" s="1">
        <f t="shared" si="0"/>
        <v>5</v>
      </c>
      <c r="H21" s="27"/>
      <c r="I21" s="7">
        <v>5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28"/>
    </row>
    <row r="22" spans="1:23" s="11" customFormat="1" ht="18" customHeight="1">
      <c r="A22" s="1">
        <v>17</v>
      </c>
      <c r="B22" s="1">
        <v>53000</v>
      </c>
      <c r="C22" s="62" t="s">
        <v>922</v>
      </c>
      <c r="D22" s="1" t="s">
        <v>209</v>
      </c>
      <c r="E22" s="57" t="s">
        <v>894</v>
      </c>
      <c r="F22" s="1" t="s">
        <v>879</v>
      </c>
      <c r="G22" s="1">
        <f t="shared" si="0"/>
        <v>5</v>
      </c>
      <c r="H22" s="27"/>
      <c r="I22" s="7">
        <v>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28"/>
    </row>
    <row r="23" spans="1:23" s="11" customFormat="1" ht="18" customHeight="1">
      <c r="A23" s="1">
        <v>17</v>
      </c>
      <c r="B23" s="1">
        <v>62430</v>
      </c>
      <c r="C23" s="62" t="s">
        <v>1070</v>
      </c>
      <c r="D23" s="1" t="s">
        <v>209</v>
      </c>
      <c r="E23" s="57" t="s">
        <v>1014</v>
      </c>
      <c r="F23" s="1" t="s">
        <v>1012</v>
      </c>
      <c r="G23" s="1">
        <f t="shared" si="0"/>
        <v>5</v>
      </c>
      <c r="H23" s="27"/>
      <c r="I23" s="7">
        <v>5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28"/>
    </row>
    <row r="24" spans="1:23" s="11" customFormat="1" ht="18" customHeight="1">
      <c r="A24" s="1">
        <v>20</v>
      </c>
      <c r="B24" s="1">
        <v>61514</v>
      </c>
      <c r="C24" s="62" t="s">
        <v>786</v>
      </c>
      <c r="D24" s="1" t="s">
        <v>209</v>
      </c>
      <c r="E24" s="57" t="s">
        <v>787</v>
      </c>
      <c r="F24" s="1" t="s">
        <v>783</v>
      </c>
      <c r="G24" s="1">
        <f t="shared" si="0"/>
        <v>3</v>
      </c>
      <c r="H24" s="27"/>
      <c r="I24" s="7">
        <v>3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28"/>
    </row>
    <row r="25" spans="1:23" s="11" customFormat="1" ht="18" customHeight="1">
      <c r="A25" s="1">
        <v>20</v>
      </c>
      <c r="B25" s="1">
        <v>63773</v>
      </c>
      <c r="C25" s="62" t="s">
        <v>1071</v>
      </c>
      <c r="D25" s="1" t="s">
        <v>209</v>
      </c>
      <c r="E25" s="57" t="s">
        <v>1014</v>
      </c>
      <c r="F25" s="1" t="s">
        <v>1012</v>
      </c>
      <c r="G25" s="1">
        <f t="shared" si="0"/>
        <v>3</v>
      </c>
      <c r="H25" s="27"/>
      <c r="I25" s="7">
        <v>3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28"/>
    </row>
    <row r="26" spans="1:23" ht="6.9" customHeight="1">
      <c r="A26" s="34"/>
      <c r="B26" s="29"/>
      <c r="C26" s="65"/>
      <c r="D26" s="29"/>
      <c r="E26" s="58"/>
      <c r="F26" s="29"/>
      <c r="G26" s="37"/>
      <c r="H26" s="29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3"/>
    </row>
    <row r="27" spans="1:23" s="8" customFormat="1" ht="12.75" customHeight="1">
      <c r="A27" s="13"/>
      <c r="B27" s="14"/>
      <c r="C27" s="66"/>
      <c r="D27" s="14"/>
      <c r="E27" s="59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</sheetData>
  <sheetProtection algorithmName="SHA-512" hashValue="Dw8C/U3QUENdOFu79U43vza2BBjOFs/KqF6+bR6tnk8p+bNxe8EEzbgI9NpMMCVLYftY55cpHyQICL4yiNwjqg==" saltValue="POaxAFmthNTgXy+PIIqqWQ==" spinCount="100000" sheet="1" selectLockedCells="1" selectUnlockedCells="1"/>
  <sortState xmlns:xlrd2="http://schemas.microsoft.com/office/spreadsheetml/2017/richdata2" ref="B5:V10">
    <sortCondition descending="1" ref="G5:G10"/>
  </sortState>
  <mergeCells count="16">
    <mergeCell ref="V1:V2"/>
    <mergeCell ref="A2:G2"/>
    <mergeCell ref="I1:I2"/>
    <mergeCell ref="A1:G1"/>
    <mergeCell ref="U1:U2"/>
    <mergeCell ref="T1:T2"/>
    <mergeCell ref="S1:S2"/>
    <mergeCell ref="R1:R2"/>
    <mergeCell ref="Q1:Q2"/>
    <mergeCell ref="N1:N2"/>
    <mergeCell ref="O1:O2"/>
    <mergeCell ref="P1:P2"/>
    <mergeCell ref="M1:M2"/>
    <mergeCell ref="L1:L2"/>
    <mergeCell ref="K1:K2"/>
    <mergeCell ref="J1:J2"/>
  </mergeCells>
  <phoneticPr fontId="17" type="noConversion"/>
  <conditionalFormatting sqref="B1:C1048576">
    <cfRule type="duplicateValues" dxfId="185" priority="1"/>
    <cfRule type="duplicateValues" dxfId="184" priority="2"/>
    <cfRule type="duplicateValues" dxfId="183" priority="3"/>
    <cfRule type="duplicateValues" dxfId="182" priority="4"/>
  </conditionalFormatting>
  <conditionalFormatting sqref="B3:C3">
    <cfRule type="duplicateValues" dxfId="181" priority="13" stopIfTrue="1"/>
  </conditionalFormatting>
  <conditionalFormatting sqref="B5:C7">
    <cfRule type="duplicateValues" dxfId="180" priority="6"/>
    <cfRule type="duplicateValues" dxfId="179" priority="7"/>
    <cfRule type="duplicateValues" dxfId="178" priority="8" stopIfTrue="1"/>
    <cfRule type="duplicateValues" dxfId="177" priority="9" stopIfTrue="1"/>
    <cfRule type="duplicateValues" dxfId="176" priority="10" stopIfTrue="1"/>
  </conditionalFormatting>
  <conditionalFormatting sqref="B5:C25">
    <cfRule type="duplicateValues" dxfId="175" priority="11463"/>
  </conditionalFormatting>
  <conditionalFormatting sqref="B25:C25 B8:C13 B14:B24">
    <cfRule type="duplicateValues" dxfId="174" priority="11265" stopIfTrue="1"/>
    <cfRule type="duplicateValues" dxfId="173" priority="11268" stopIfTrue="1"/>
    <cfRule type="duplicateValues" dxfId="172" priority="11269" stopIfTrue="1"/>
  </conditionalFormatting>
  <conditionalFormatting sqref="B26:C27">
    <cfRule type="duplicateValues" dxfId="171" priority="11274" stopIfTrue="1"/>
  </conditionalFormatting>
  <conditionalFormatting sqref="B26:C65548 B1:C2 B4:C4">
    <cfRule type="expression" dxfId="170" priority="11275" stopIfTrue="1">
      <formula>AND(COUNTIF($B$1:$C$2, B1)+COUNTIF($B$4:$C$4, B1)+COUNTIF($B$26:$C$65548,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31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1.54296875" style="3" bestFit="1" customWidth="1"/>
    <col min="4" max="4" width="7.1796875" style="2" customWidth="1"/>
    <col min="5" max="5" width="48" style="61" customWidth="1"/>
    <col min="6" max="6" width="6.453125" style="2" customWidth="1"/>
    <col min="7" max="7" width="6.81640625" style="2" customWidth="1"/>
    <col min="8" max="8" width="1" style="2" customWidth="1"/>
    <col min="9" max="26" width="6.453125" style="12" customWidth="1"/>
    <col min="27" max="27" width="1" style="3" customWidth="1"/>
    <col min="28" max="16384" width="9.08984375" style="3"/>
  </cols>
  <sheetData>
    <row r="1" spans="1:27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81" t="s">
        <v>704</v>
      </c>
      <c r="L1" s="74" t="s">
        <v>698</v>
      </c>
      <c r="M1" s="72" t="s">
        <v>622</v>
      </c>
      <c r="N1" s="76" t="s">
        <v>621</v>
      </c>
      <c r="O1" s="79" t="s">
        <v>617</v>
      </c>
      <c r="P1" s="74" t="s">
        <v>591</v>
      </c>
      <c r="Q1" s="76" t="s">
        <v>631</v>
      </c>
      <c r="R1" s="76" t="s">
        <v>506</v>
      </c>
      <c r="S1" s="74" t="s">
        <v>0</v>
      </c>
      <c r="T1" s="74" t="s">
        <v>2</v>
      </c>
      <c r="U1" s="74" t="s">
        <v>3</v>
      </c>
      <c r="V1" s="74" t="s">
        <v>5</v>
      </c>
      <c r="W1" s="74" t="s">
        <v>6</v>
      </c>
      <c r="X1" s="74" t="s">
        <v>8</v>
      </c>
      <c r="Y1" s="74" t="s">
        <v>759</v>
      </c>
      <c r="Z1" s="77" t="s">
        <v>629</v>
      </c>
      <c r="AA1" s="23"/>
    </row>
    <row r="2" spans="1:27" s="4" customFormat="1" ht="127.75" customHeight="1">
      <c r="A2" s="83" t="s">
        <v>1135</v>
      </c>
      <c r="B2" s="84"/>
      <c r="C2" s="84"/>
      <c r="D2" s="84"/>
      <c r="E2" s="84"/>
      <c r="F2" s="84"/>
      <c r="G2" s="85"/>
      <c r="H2" s="24"/>
      <c r="I2" s="75"/>
      <c r="J2" s="75"/>
      <c r="K2" s="82"/>
      <c r="L2" s="75"/>
      <c r="M2" s="72"/>
      <c r="N2" s="73"/>
      <c r="O2" s="80"/>
      <c r="P2" s="75"/>
      <c r="Q2" s="73"/>
      <c r="R2" s="73"/>
      <c r="S2" s="75"/>
      <c r="T2" s="75"/>
      <c r="U2" s="75"/>
      <c r="V2" s="75"/>
      <c r="W2" s="75"/>
      <c r="X2" s="75"/>
      <c r="Y2" s="75"/>
      <c r="Z2" s="78"/>
      <c r="AA2" s="30"/>
    </row>
    <row r="3" spans="1:27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45941</v>
      </c>
      <c r="L3" s="16">
        <v>45928</v>
      </c>
      <c r="M3" s="16">
        <v>45921</v>
      </c>
      <c r="N3" s="16">
        <v>45921</v>
      </c>
      <c r="O3" s="40">
        <v>45851</v>
      </c>
      <c r="P3" s="16">
        <v>45844</v>
      </c>
      <c r="Q3" s="40">
        <v>45843</v>
      </c>
      <c r="R3" s="40">
        <v>45836</v>
      </c>
      <c r="S3" s="16">
        <v>45816</v>
      </c>
      <c r="T3" s="16">
        <v>45794</v>
      </c>
      <c r="U3" s="16">
        <v>45794</v>
      </c>
      <c r="V3" s="16">
        <v>45744</v>
      </c>
      <c r="W3" s="16">
        <v>45739</v>
      </c>
      <c r="X3" s="16">
        <v>45731</v>
      </c>
      <c r="Y3" s="16">
        <v>45724</v>
      </c>
      <c r="Z3" s="16">
        <v>45711</v>
      </c>
      <c r="AA3" s="30"/>
    </row>
    <row r="4" spans="1:27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41" t="s">
        <v>17</v>
      </c>
      <c r="L4" s="41" t="s">
        <v>17</v>
      </c>
      <c r="M4" s="41" t="s">
        <v>17</v>
      </c>
      <c r="N4" s="45" t="s">
        <v>17</v>
      </c>
      <c r="O4" s="41" t="s">
        <v>17</v>
      </c>
      <c r="P4" s="18" t="s">
        <v>19</v>
      </c>
      <c r="Q4" s="41" t="s">
        <v>17</v>
      </c>
      <c r="R4" s="41" t="s">
        <v>507</v>
      </c>
      <c r="S4" s="18" t="s">
        <v>17</v>
      </c>
      <c r="T4" s="18" t="s">
        <v>17</v>
      </c>
      <c r="U4" s="18" t="s">
        <v>17</v>
      </c>
      <c r="V4" s="18" t="s">
        <v>17</v>
      </c>
      <c r="W4" s="18" t="s">
        <v>17</v>
      </c>
      <c r="X4" s="18" t="s">
        <v>17</v>
      </c>
      <c r="Y4" s="18" t="s">
        <v>17</v>
      </c>
      <c r="Z4" s="18" t="s">
        <v>18</v>
      </c>
      <c r="AA4" s="31"/>
    </row>
    <row r="5" spans="1:27" s="11" customFormat="1" ht="18" customHeight="1">
      <c r="A5" s="1">
        <v>1</v>
      </c>
      <c r="B5" s="1">
        <v>54362</v>
      </c>
      <c r="C5" s="5" t="s">
        <v>217</v>
      </c>
      <c r="D5" s="1" t="s">
        <v>216</v>
      </c>
      <c r="E5" s="57" t="s">
        <v>22</v>
      </c>
      <c r="F5" s="1" t="s">
        <v>23</v>
      </c>
      <c r="G5" s="1">
        <f t="shared" ref="G5:G29" si="0">SUM(I5:Z5)</f>
        <v>770</v>
      </c>
      <c r="H5" s="27"/>
      <c r="I5" s="7"/>
      <c r="J5" s="7"/>
      <c r="K5" s="7">
        <v>45</v>
      </c>
      <c r="L5" s="7">
        <v>47.5</v>
      </c>
      <c r="M5" s="7"/>
      <c r="N5" s="7">
        <v>50</v>
      </c>
      <c r="O5" s="7">
        <v>47.5</v>
      </c>
      <c r="P5" s="7"/>
      <c r="Q5" s="7">
        <v>42.5</v>
      </c>
      <c r="R5" s="7">
        <v>180</v>
      </c>
      <c r="S5" s="7">
        <f>90/2</f>
        <v>45</v>
      </c>
      <c r="T5" s="7">
        <v>50</v>
      </c>
      <c r="U5" s="7">
        <f>95/2</f>
        <v>47.5</v>
      </c>
      <c r="V5" s="7"/>
      <c r="W5" s="7">
        <v>50</v>
      </c>
      <c r="X5" s="7">
        <v>80</v>
      </c>
      <c r="Y5" s="7">
        <v>85</v>
      </c>
      <c r="Z5" s="7"/>
      <c r="AA5" s="32"/>
    </row>
    <row r="6" spans="1:27" s="11" customFormat="1" ht="18" customHeight="1">
      <c r="A6" s="1">
        <v>2</v>
      </c>
      <c r="B6" s="1">
        <v>55424</v>
      </c>
      <c r="C6" s="5" t="s">
        <v>215</v>
      </c>
      <c r="D6" s="1" t="s">
        <v>216</v>
      </c>
      <c r="E6" s="57" t="s">
        <v>22</v>
      </c>
      <c r="F6" s="1" t="s">
        <v>23</v>
      </c>
      <c r="G6" s="1">
        <f t="shared" si="0"/>
        <v>685</v>
      </c>
      <c r="H6" s="27"/>
      <c r="I6" s="7"/>
      <c r="J6" s="7"/>
      <c r="K6" s="7">
        <v>50</v>
      </c>
      <c r="L6" s="7"/>
      <c r="M6" s="7"/>
      <c r="N6" s="7"/>
      <c r="O6" s="7"/>
      <c r="P6" s="7"/>
      <c r="Q6" s="7">
        <v>47.5</v>
      </c>
      <c r="R6" s="7">
        <v>215</v>
      </c>
      <c r="S6" s="7">
        <f>95/2</f>
        <v>47.5</v>
      </c>
      <c r="T6" s="7"/>
      <c r="U6" s="7">
        <v>50</v>
      </c>
      <c r="V6" s="7">
        <v>90</v>
      </c>
      <c r="W6" s="7"/>
      <c r="X6" s="7">
        <v>90</v>
      </c>
      <c r="Y6" s="7">
        <v>95</v>
      </c>
      <c r="Z6" s="7"/>
      <c r="AA6" s="32"/>
    </row>
    <row r="7" spans="1:27" s="11" customFormat="1" ht="18" customHeight="1">
      <c r="A7" s="1">
        <v>3</v>
      </c>
      <c r="B7" s="1">
        <v>35891</v>
      </c>
      <c r="C7" s="5" t="s">
        <v>218</v>
      </c>
      <c r="D7" s="1" t="s">
        <v>216</v>
      </c>
      <c r="E7" s="57" t="s">
        <v>219</v>
      </c>
      <c r="F7" s="1" t="s">
        <v>220</v>
      </c>
      <c r="G7" s="1">
        <f t="shared" si="0"/>
        <v>645</v>
      </c>
      <c r="H7" s="27"/>
      <c r="I7" s="7"/>
      <c r="J7" s="7"/>
      <c r="K7" s="7"/>
      <c r="L7" s="7"/>
      <c r="M7" s="7"/>
      <c r="N7" s="7"/>
      <c r="O7" s="7"/>
      <c r="P7" s="7"/>
      <c r="Q7" s="7">
        <v>50</v>
      </c>
      <c r="R7" s="7">
        <v>300</v>
      </c>
      <c r="S7" s="7"/>
      <c r="T7" s="7"/>
      <c r="U7" s="7"/>
      <c r="V7" s="7">
        <v>100</v>
      </c>
      <c r="W7" s="7"/>
      <c r="X7" s="7">
        <v>95</v>
      </c>
      <c r="Y7" s="7">
        <v>100</v>
      </c>
      <c r="Z7" s="7"/>
      <c r="AA7" s="32"/>
    </row>
    <row r="8" spans="1:27" s="11" customFormat="1" ht="18" customHeight="1">
      <c r="A8" s="1">
        <v>4</v>
      </c>
      <c r="B8" s="1">
        <v>57222</v>
      </c>
      <c r="C8" s="5" t="s">
        <v>221</v>
      </c>
      <c r="D8" s="1" t="s">
        <v>216</v>
      </c>
      <c r="E8" s="57" t="s">
        <v>22</v>
      </c>
      <c r="F8" s="1" t="s">
        <v>23</v>
      </c>
      <c r="G8" s="1">
        <f t="shared" si="0"/>
        <v>495</v>
      </c>
      <c r="H8" s="27"/>
      <c r="I8" s="7"/>
      <c r="J8" s="7"/>
      <c r="K8" s="7"/>
      <c r="L8" s="7"/>
      <c r="M8" s="7"/>
      <c r="N8" s="7"/>
      <c r="O8" s="7"/>
      <c r="P8" s="7"/>
      <c r="Q8" s="7"/>
      <c r="R8" s="7">
        <v>250</v>
      </c>
      <c r="S8" s="7">
        <v>50</v>
      </c>
      <c r="T8" s="7"/>
      <c r="U8" s="7"/>
      <c r="V8" s="7">
        <v>95</v>
      </c>
      <c r="W8" s="7"/>
      <c r="X8" s="7">
        <v>100</v>
      </c>
      <c r="Y8" s="7"/>
      <c r="Z8" s="7"/>
      <c r="AA8" s="32"/>
    </row>
    <row r="9" spans="1:27" s="11" customFormat="1" ht="18" customHeight="1">
      <c r="A9" s="1">
        <v>5</v>
      </c>
      <c r="B9" s="1">
        <v>41964</v>
      </c>
      <c r="C9" s="5" t="s">
        <v>523</v>
      </c>
      <c r="D9" s="1" t="s">
        <v>216</v>
      </c>
      <c r="E9" s="57" t="s">
        <v>403</v>
      </c>
      <c r="F9" s="1" t="s">
        <v>367</v>
      </c>
      <c r="G9" s="1">
        <f t="shared" si="0"/>
        <v>230</v>
      </c>
      <c r="H9" s="27"/>
      <c r="I9" s="7"/>
      <c r="J9" s="7"/>
      <c r="K9" s="7"/>
      <c r="L9" s="7"/>
      <c r="M9" s="7"/>
      <c r="N9" s="7"/>
      <c r="O9" s="7"/>
      <c r="P9" s="7"/>
      <c r="Q9" s="7"/>
      <c r="R9" s="7">
        <v>230</v>
      </c>
      <c r="S9" s="7"/>
      <c r="T9" s="7"/>
      <c r="U9" s="7"/>
      <c r="V9" s="7"/>
      <c r="W9" s="7"/>
      <c r="X9" s="7"/>
      <c r="Y9" s="7"/>
      <c r="Z9" s="7"/>
      <c r="AA9" s="32"/>
    </row>
    <row r="10" spans="1:27" s="11" customFormat="1" ht="18" customHeight="1">
      <c r="A10" s="1">
        <v>6</v>
      </c>
      <c r="B10" s="1">
        <v>41029</v>
      </c>
      <c r="C10" s="5" t="s">
        <v>524</v>
      </c>
      <c r="D10" s="1" t="s">
        <v>216</v>
      </c>
      <c r="E10" s="57" t="s">
        <v>22</v>
      </c>
      <c r="F10" s="1" t="s">
        <v>23</v>
      </c>
      <c r="G10" s="1">
        <f t="shared" si="0"/>
        <v>200</v>
      </c>
      <c r="H10" s="27"/>
      <c r="I10" s="7"/>
      <c r="J10" s="7"/>
      <c r="K10" s="7"/>
      <c r="L10" s="7"/>
      <c r="M10" s="7"/>
      <c r="N10" s="7"/>
      <c r="O10" s="7"/>
      <c r="P10" s="7"/>
      <c r="Q10" s="7"/>
      <c r="R10" s="7">
        <v>200</v>
      </c>
      <c r="S10" s="7"/>
      <c r="T10" s="7"/>
      <c r="U10" s="7"/>
      <c r="V10" s="7"/>
      <c r="W10" s="7"/>
      <c r="X10" s="7"/>
      <c r="Y10" s="7"/>
      <c r="Z10" s="7"/>
      <c r="AA10" s="32"/>
    </row>
    <row r="11" spans="1:27" s="11" customFormat="1" ht="18" customHeight="1">
      <c r="A11" s="1">
        <v>7</v>
      </c>
      <c r="B11" s="1">
        <v>60171</v>
      </c>
      <c r="C11" s="5" t="s">
        <v>222</v>
      </c>
      <c r="D11" s="1" t="s">
        <v>216</v>
      </c>
      <c r="E11" s="57" t="s">
        <v>22</v>
      </c>
      <c r="F11" s="1" t="s">
        <v>23</v>
      </c>
      <c r="G11" s="1">
        <f t="shared" si="0"/>
        <v>90</v>
      </c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90</v>
      </c>
      <c r="Z11" s="7"/>
      <c r="AA11" s="32"/>
    </row>
    <row r="12" spans="1:27" s="11" customFormat="1" ht="18" customHeight="1">
      <c r="A12" s="1">
        <v>8</v>
      </c>
      <c r="B12" s="1">
        <v>45923</v>
      </c>
      <c r="C12" s="5" t="s">
        <v>223</v>
      </c>
      <c r="D12" s="1" t="s">
        <v>216</v>
      </c>
      <c r="E12" s="57" t="s">
        <v>22</v>
      </c>
      <c r="F12" s="1" t="s">
        <v>38</v>
      </c>
      <c r="G12" s="1">
        <f t="shared" si="0"/>
        <v>80</v>
      </c>
      <c r="H12" s="2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>
        <v>80</v>
      </c>
      <c r="Z12" s="7"/>
      <c r="AA12" s="32"/>
    </row>
    <row r="13" spans="1:27" s="11" customFormat="1" ht="18" customHeight="1">
      <c r="A13" s="1">
        <v>8</v>
      </c>
      <c r="B13" s="1">
        <v>41129</v>
      </c>
      <c r="C13" s="5" t="s">
        <v>224</v>
      </c>
      <c r="D13" s="1" t="s">
        <v>216</v>
      </c>
      <c r="E13" s="57" t="s">
        <v>22</v>
      </c>
      <c r="F13" s="1" t="s">
        <v>23</v>
      </c>
      <c r="G13" s="1">
        <f t="shared" si="0"/>
        <v>80</v>
      </c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80</v>
      </c>
      <c r="W13" s="7"/>
      <c r="X13" s="7"/>
      <c r="Y13" s="7"/>
      <c r="Z13" s="7"/>
      <c r="AA13" s="32"/>
    </row>
    <row r="14" spans="1:27" s="11" customFormat="1" ht="18" customHeight="1">
      <c r="A14" s="1">
        <v>10</v>
      </c>
      <c r="B14" s="1">
        <v>54651</v>
      </c>
      <c r="C14" s="5" t="s">
        <v>225</v>
      </c>
      <c r="D14" s="1" t="s">
        <v>216</v>
      </c>
      <c r="E14" s="57" t="s">
        <v>22</v>
      </c>
      <c r="F14" s="1" t="s">
        <v>38</v>
      </c>
      <c r="G14" s="1">
        <f t="shared" si="0"/>
        <v>75</v>
      </c>
      <c r="H14" s="2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v>75</v>
      </c>
      <c r="Y14" s="7"/>
      <c r="Z14" s="7"/>
      <c r="AA14" s="32"/>
    </row>
    <row r="15" spans="1:27" s="11" customFormat="1" ht="18" customHeight="1">
      <c r="A15" s="1">
        <v>10</v>
      </c>
      <c r="B15" s="1">
        <v>46962</v>
      </c>
      <c r="C15" s="5" t="s">
        <v>624</v>
      </c>
      <c r="D15" s="1" t="s">
        <v>216</v>
      </c>
      <c r="E15" s="57" t="s">
        <v>22</v>
      </c>
      <c r="F15" s="1" t="s">
        <v>33</v>
      </c>
      <c r="G15" s="1">
        <f t="shared" si="0"/>
        <v>75</v>
      </c>
      <c r="H15" s="27"/>
      <c r="I15" s="7"/>
      <c r="J15" s="7"/>
      <c r="K15" s="7"/>
      <c r="L15" s="7"/>
      <c r="M15" s="7">
        <v>50</v>
      </c>
      <c r="N15" s="7"/>
      <c r="O15" s="7"/>
      <c r="P15" s="7">
        <v>25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32"/>
    </row>
    <row r="16" spans="1:27" s="11" customFormat="1" ht="18" customHeight="1">
      <c r="A16" s="1">
        <v>12</v>
      </c>
      <c r="B16" s="1">
        <v>50443</v>
      </c>
      <c r="C16" s="5" t="s">
        <v>226</v>
      </c>
      <c r="D16" s="1" t="s">
        <v>216</v>
      </c>
      <c r="E16" s="57" t="s">
        <v>22</v>
      </c>
      <c r="F16" s="1" t="s">
        <v>36</v>
      </c>
      <c r="G16" s="1">
        <f t="shared" si="0"/>
        <v>47.5</v>
      </c>
      <c r="H16" s="2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f>95/2</f>
        <v>47.5</v>
      </c>
      <c r="X16" s="7"/>
      <c r="Y16" s="7"/>
      <c r="Z16" s="7"/>
      <c r="AA16" s="32"/>
    </row>
    <row r="17" spans="1:27" s="11" customFormat="1" ht="18" customHeight="1">
      <c r="A17" s="1">
        <v>13</v>
      </c>
      <c r="B17" s="1">
        <v>32170</v>
      </c>
      <c r="C17" s="5" t="s">
        <v>838</v>
      </c>
      <c r="D17" s="1" t="s">
        <v>216</v>
      </c>
      <c r="E17" s="57" t="s">
        <v>642</v>
      </c>
      <c r="F17" s="1" t="s">
        <v>64</v>
      </c>
      <c r="G17" s="1">
        <f t="shared" si="0"/>
        <v>22.5</v>
      </c>
      <c r="H17" s="27"/>
      <c r="I17" s="7">
        <v>10</v>
      </c>
      <c r="J17" s="7">
        <v>12.5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32"/>
    </row>
    <row r="18" spans="1:27" s="11" customFormat="1" ht="18" customHeight="1">
      <c r="A18" s="1">
        <v>13</v>
      </c>
      <c r="B18" s="1">
        <v>32357</v>
      </c>
      <c r="C18" s="5" t="s">
        <v>227</v>
      </c>
      <c r="D18" s="1" t="s">
        <v>216</v>
      </c>
      <c r="E18" s="57" t="s">
        <v>22</v>
      </c>
      <c r="F18" s="1" t="s">
        <v>77</v>
      </c>
      <c r="G18" s="1">
        <f t="shared" si="0"/>
        <v>22.5</v>
      </c>
      <c r="H18" s="27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f>25/2</f>
        <v>12.5</v>
      </c>
      <c r="AA18" s="32"/>
    </row>
    <row r="19" spans="1:27" s="11" customFormat="1" ht="18" customHeight="1">
      <c r="A19" s="1">
        <v>15</v>
      </c>
      <c r="B19" s="1">
        <v>41532</v>
      </c>
      <c r="C19" s="5" t="s">
        <v>625</v>
      </c>
      <c r="D19" s="1" t="s">
        <v>216</v>
      </c>
      <c r="E19" s="57" t="s">
        <v>22</v>
      </c>
      <c r="F19" s="1" t="s">
        <v>33</v>
      </c>
      <c r="G19" s="1">
        <f t="shared" si="0"/>
        <v>20</v>
      </c>
      <c r="H19" s="27"/>
      <c r="I19" s="7"/>
      <c r="J19" s="7"/>
      <c r="K19" s="7"/>
      <c r="L19" s="7"/>
      <c r="M19" s="7"/>
      <c r="N19" s="7"/>
      <c r="O19" s="7"/>
      <c r="P19" s="7">
        <v>20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32"/>
    </row>
    <row r="20" spans="1:27" s="11" customFormat="1" ht="18" customHeight="1">
      <c r="A20" s="1">
        <v>16</v>
      </c>
      <c r="B20" s="1">
        <v>56945</v>
      </c>
      <c r="C20" s="5" t="s">
        <v>761</v>
      </c>
      <c r="D20" s="1" t="s">
        <v>216</v>
      </c>
      <c r="E20" s="57" t="s">
        <v>22</v>
      </c>
      <c r="F20" s="1" t="s">
        <v>36</v>
      </c>
      <c r="G20" s="1">
        <f t="shared" si="0"/>
        <v>10</v>
      </c>
      <c r="H20" s="27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32"/>
    </row>
    <row r="21" spans="1:27" s="11" customFormat="1" ht="18" customHeight="1">
      <c r="A21" s="1">
        <v>16</v>
      </c>
      <c r="B21" s="1">
        <v>56427</v>
      </c>
      <c r="C21" s="5" t="s">
        <v>923</v>
      </c>
      <c r="D21" s="1" t="s">
        <v>216</v>
      </c>
      <c r="E21" s="57" t="s">
        <v>887</v>
      </c>
      <c r="F21" s="1" t="s">
        <v>879</v>
      </c>
      <c r="G21" s="1">
        <f t="shared" si="0"/>
        <v>10</v>
      </c>
      <c r="H21" s="27"/>
      <c r="I21" s="7">
        <v>10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32"/>
    </row>
    <row r="22" spans="1:27" s="11" customFormat="1" ht="18" customHeight="1">
      <c r="A22" s="1">
        <v>16</v>
      </c>
      <c r="B22" s="1">
        <v>43260</v>
      </c>
      <c r="C22" s="5" t="s">
        <v>941</v>
      </c>
      <c r="D22" s="1" t="s">
        <v>216</v>
      </c>
      <c r="E22" s="57" t="s">
        <v>22</v>
      </c>
      <c r="F22" s="1" t="s">
        <v>50</v>
      </c>
      <c r="G22" s="1">
        <f t="shared" si="0"/>
        <v>10</v>
      </c>
      <c r="H22" s="27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32"/>
    </row>
    <row r="23" spans="1:27" s="11" customFormat="1" ht="18" customHeight="1">
      <c r="A23" s="1">
        <v>16</v>
      </c>
      <c r="B23" s="1">
        <v>53438</v>
      </c>
      <c r="C23" s="5" t="s">
        <v>973</v>
      </c>
      <c r="D23" s="1" t="s">
        <v>216</v>
      </c>
      <c r="E23" s="57" t="s">
        <v>974</v>
      </c>
      <c r="F23" s="1" t="s">
        <v>962</v>
      </c>
      <c r="G23" s="1">
        <f t="shared" si="0"/>
        <v>10</v>
      </c>
      <c r="H23" s="27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32"/>
    </row>
    <row r="24" spans="1:27" s="11" customFormat="1" ht="18" customHeight="1">
      <c r="A24" s="1">
        <v>16</v>
      </c>
      <c r="B24" s="1">
        <v>38897</v>
      </c>
      <c r="C24" s="5" t="s">
        <v>1072</v>
      </c>
      <c r="D24" s="1" t="s">
        <v>216</v>
      </c>
      <c r="E24" s="57" t="s">
        <v>1017</v>
      </c>
      <c r="F24" s="1" t="s">
        <v>1012</v>
      </c>
      <c r="G24" s="1">
        <f t="shared" si="0"/>
        <v>10</v>
      </c>
      <c r="H24" s="27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32"/>
    </row>
    <row r="25" spans="1:27" s="11" customFormat="1" ht="18" customHeight="1">
      <c r="A25" s="1">
        <v>21</v>
      </c>
      <c r="B25" s="1">
        <v>60800</v>
      </c>
      <c r="C25" s="5" t="s">
        <v>924</v>
      </c>
      <c r="D25" s="1" t="s">
        <v>216</v>
      </c>
      <c r="E25" s="57" t="s">
        <v>894</v>
      </c>
      <c r="F25" s="1" t="s">
        <v>879</v>
      </c>
      <c r="G25" s="1">
        <f t="shared" si="0"/>
        <v>7</v>
      </c>
      <c r="H25" s="27"/>
      <c r="I25" s="7">
        <v>7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32"/>
    </row>
    <row r="26" spans="1:27" s="11" customFormat="1" ht="18" customHeight="1">
      <c r="A26" s="1">
        <v>21</v>
      </c>
      <c r="B26" s="1">
        <v>59993</v>
      </c>
      <c r="C26" s="5" t="s">
        <v>1073</v>
      </c>
      <c r="D26" s="1" t="s">
        <v>216</v>
      </c>
      <c r="E26" s="57" t="s">
        <v>1011</v>
      </c>
      <c r="F26" s="1" t="s">
        <v>1012</v>
      </c>
      <c r="G26" s="1">
        <f t="shared" si="0"/>
        <v>7</v>
      </c>
      <c r="H26" s="27"/>
      <c r="I26" s="7">
        <v>7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32"/>
    </row>
    <row r="27" spans="1:27" s="11" customFormat="1" ht="18" customHeight="1">
      <c r="A27" s="1">
        <v>23</v>
      </c>
      <c r="B27" s="1">
        <v>66954</v>
      </c>
      <c r="C27" s="5" t="s">
        <v>925</v>
      </c>
      <c r="D27" s="1" t="s">
        <v>216</v>
      </c>
      <c r="E27" s="57" t="s">
        <v>921</v>
      </c>
      <c r="F27" s="1" t="s">
        <v>879</v>
      </c>
      <c r="G27" s="1">
        <f t="shared" si="0"/>
        <v>5</v>
      </c>
      <c r="H27" s="27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32"/>
    </row>
    <row r="28" spans="1:27" s="11" customFormat="1" ht="18" customHeight="1">
      <c r="A28" s="1">
        <v>24</v>
      </c>
      <c r="B28" s="1">
        <v>61484</v>
      </c>
      <c r="C28" s="19" t="s">
        <v>788</v>
      </c>
      <c r="D28" s="1" t="s">
        <v>216</v>
      </c>
      <c r="E28" s="57" t="s">
        <v>787</v>
      </c>
      <c r="F28" s="1" t="s">
        <v>783</v>
      </c>
      <c r="G28" s="1">
        <f t="shared" si="0"/>
        <v>2</v>
      </c>
      <c r="H28" s="27"/>
      <c r="I28" s="7">
        <v>2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2"/>
    </row>
    <row r="29" spans="1:27" s="11" customFormat="1" ht="18" customHeight="1">
      <c r="A29" s="1">
        <v>24</v>
      </c>
      <c r="B29" s="1">
        <v>62714</v>
      </c>
      <c r="C29" s="5" t="s">
        <v>850</v>
      </c>
      <c r="D29" s="1" t="s">
        <v>216</v>
      </c>
      <c r="E29" s="57" t="s">
        <v>71</v>
      </c>
      <c r="F29" s="1" t="s">
        <v>58</v>
      </c>
      <c r="G29" s="1">
        <f t="shared" si="0"/>
        <v>2</v>
      </c>
      <c r="H29" s="27"/>
      <c r="I29" s="7">
        <v>2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32"/>
    </row>
    <row r="30" spans="1:27" ht="6.9" customHeight="1">
      <c r="A30" s="34"/>
      <c r="B30" s="29"/>
      <c r="C30" s="35"/>
      <c r="D30" s="29"/>
      <c r="E30" s="58"/>
      <c r="F30" s="29"/>
      <c r="G30" s="37"/>
      <c r="H30" s="29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3"/>
    </row>
    <row r="31" spans="1:27" s="8" customFormat="1" ht="12.75" customHeight="1">
      <c r="A31" s="13"/>
      <c r="B31" s="14"/>
      <c r="D31" s="14"/>
      <c r="E31" s="59"/>
      <c r="F31" s="14"/>
      <c r="G31" s="14"/>
      <c r="H31" s="14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</sheetData>
  <sheetProtection algorithmName="SHA-512" hashValue="NHKh9wbJmdWjjF7jgPYbflwPhcBfzwPoAr4OJqtkBQT3kXvYEsLCg7R04fNiUJs4fcqfwDjwwk51fchHSySY7g==" saltValue="idrCpGaiM2CFLLadGegNIA==" spinCount="100000" sheet="1" selectLockedCells="1" selectUnlockedCells="1"/>
  <sortState xmlns:xlrd2="http://schemas.microsoft.com/office/spreadsheetml/2017/richdata2" ref="A5:A28">
    <sortCondition ref="A4:A28"/>
  </sortState>
  <mergeCells count="20">
    <mergeCell ref="L1:L2"/>
    <mergeCell ref="K1:K2"/>
    <mergeCell ref="J1:J2"/>
    <mergeCell ref="Z1:Z2"/>
    <mergeCell ref="A2:G2"/>
    <mergeCell ref="Y1:Y2"/>
    <mergeCell ref="A1:G1"/>
    <mergeCell ref="X1:X2"/>
    <mergeCell ref="V1:V2"/>
    <mergeCell ref="U1:U2"/>
    <mergeCell ref="T1:T2"/>
    <mergeCell ref="S1:S2"/>
    <mergeCell ref="R1:R2"/>
    <mergeCell ref="N1:N2"/>
    <mergeCell ref="O1:O2"/>
    <mergeCell ref="P1:P2"/>
    <mergeCell ref="Q1:Q2"/>
    <mergeCell ref="W1:W2"/>
    <mergeCell ref="I1:I2"/>
    <mergeCell ref="M1:M2"/>
  </mergeCells>
  <phoneticPr fontId="17" type="noConversion"/>
  <conditionalFormatting sqref="B1:C1048576">
    <cfRule type="duplicateValues" dxfId="169" priority="1"/>
    <cfRule type="duplicateValues" dxfId="168" priority="2"/>
  </conditionalFormatting>
  <conditionalFormatting sqref="B3:C3">
    <cfRule type="duplicateValues" dxfId="167" priority="15" stopIfTrue="1"/>
  </conditionalFormatting>
  <conditionalFormatting sqref="B21:C27">
    <cfRule type="duplicateValues" dxfId="166" priority="11653"/>
    <cfRule type="duplicateValues" dxfId="165" priority="11654" stopIfTrue="1"/>
    <cfRule type="duplicateValues" dxfId="164" priority="11655" stopIfTrue="1"/>
  </conditionalFormatting>
  <conditionalFormatting sqref="B28:C29 B5:C20">
    <cfRule type="duplicateValues" dxfId="163" priority="11464"/>
    <cfRule type="duplicateValues" dxfId="162" priority="11465"/>
    <cfRule type="duplicateValues" dxfId="161" priority="11466" stopIfTrue="1"/>
    <cfRule type="duplicateValues" dxfId="160" priority="11467" stopIfTrue="1"/>
    <cfRule type="duplicateValues" dxfId="159" priority="11468" stopIfTrue="1"/>
    <cfRule type="duplicateValues" dxfId="158" priority="11469" stopIfTrue="1"/>
    <cfRule type="duplicateValues" dxfId="157" priority="11470" stopIfTrue="1"/>
  </conditionalFormatting>
  <conditionalFormatting sqref="B28:C1048576 B1:C20">
    <cfRule type="duplicateValues" dxfId="156" priority="11481"/>
    <cfRule type="duplicateValues" dxfId="155" priority="11482"/>
  </conditionalFormatting>
  <conditionalFormatting sqref="B30:C31">
    <cfRule type="duplicateValues" dxfId="154" priority="11285" stopIfTrue="1"/>
  </conditionalFormatting>
  <conditionalFormatting sqref="B30:C65503 B1:C2 B4:C4">
    <cfRule type="expression" dxfId="153" priority="11286" stopIfTrue="1">
      <formula>AND(COUNTIF($B$1:$C$2, B1)+COUNTIF($B$4:$C$4, B1)+COUNTIF($B$30:$C$65503,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L124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3.81640625" style="3" customWidth="1"/>
    <col min="4" max="4" width="7.08984375" style="2" customWidth="1"/>
    <col min="5" max="5" width="49.90625" style="61" customWidth="1"/>
    <col min="6" max="6" width="7.6328125" style="2" customWidth="1"/>
    <col min="7" max="7" width="7.36328125" style="2" customWidth="1"/>
    <col min="8" max="8" width="1" style="2" customWidth="1"/>
    <col min="9" max="37" width="6.453125" style="12" customWidth="1"/>
    <col min="38" max="38" width="1" style="3" customWidth="1"/>
    <col min="39" max="16384" width="9.08984375" style="3"/>
  </cols>
  <sheetData>
    <row r="1" spans="1:38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2" t="s">
        <v>702</v>
      </c>
      <c r="O1" s="74" t="s">
        <v>691</v>
      </c>
      <c r="P1" s="72" t="s">
        <v>622</v>
      </c>
      <c r="Q1" s="76" t="s">
        <v>621</v>
      </c>
      <c r="R1" s="76" t="s">
        <v>620</v>
      </c>
      <c r="S1" s="76" t="s">
        <v>619</v>
      </c>
      <c r="T1" s="76" t="s">
        <v>618</v>
      </c>
      <c r="U1" s="79" t="s">
        <v>617</v>
      </c>
      <c r="V1" s="74" t="s">
        <v>591</v>
      </c>
      <c r="W1" s="76" t="s">
        <v>631</v>
      </c>
      <c r="X1" s="76" t="s">
        <v>506</v>
      </c>
      <c r="Y1" s="74" t="s">
        <v>0</v>
      </c>
      <c r="Z1" s="74" t="s">
        <v>1</v>
      </c>
      <c r="AA1" s="74" t="s">
        <v>2</v>
      </c>
      <c r="AB1" s="74" t="s">
        <v>3</v>
      </c>
      <c r="AC1" s="74" t="s">
        <v>4</v>
      </c>
      <c r="AD1" s="74" t="s">
        <v>5</v>
      </c>
      <c r="AE1" s="74" t="s">
        <v>6</v>
      </c>
      <c r="AF1" s="74" t="s">
        <v>7</v>
      </c>
      <c r="AG1" s="74" t="s">
        <v>8</v>
      </c>
      <c r="AH1" s="74" t="s">
        <v>759</v>
      </c>
      <c r="AI1" s="97" t="s">
        <v>629</v>
      </c>
      <c r="AJ1" s="97" t="s">
        <v>10</v>
      </c>
      <c r="AK1" s="74" t="s">
        <v>11</v>
      </c>
      <c r="AL1" s="23"/>
    </row>
    <row r="2" spans="1:38" s="4" customFormat="1" ht="127.75" customHeight="1">
      <c r="A2" s="83" t="s">
        <v>1134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3"/>
      <c r="O2" s="75"/>
      <c r="P2" s="72"/>
      <c r="Q2" s="73"/>
      <c r="R2" s="73"/>
      <c r="S2" s="73"/>
      <c r="T2" s="73"/>
      <c r="U2" s="80"/>
      <c r="V2" s="75"/>
      <c r="W2" s="73"/>
      <c r="X2" s="73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98"/>
      <c r="AJ2" s="98"/>
      <c r="AK2" s="75"/>
      <c r="AL2" s="30"/>
    </row>
    <row r="3" spans="1:38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45955</v>
      </c>
      <c r="L3" s="16">
        <v>45941</v>
      </c>
      <c r="M3" s="16">
        <v>45928</v>
      </c>
      <c r="N3" s="40">
        <v>45927</v>
      </c>
      <c r="O3" s="16">
        <v>45921</v>
      </c>
      <c r="P3" s="16">
        <v>45921</v>
      </c>
      <c r="Q3" s="16">
        <v>45921</v>
      </c>
      <c r="R3" s="40">
        <v>45878</v>
      </c>
      <c r="S3" s="16">
        <v>45865</v>
      </c>
      <c r="T3" s="40">
        <v>45858</v>
      </c>
      <c r="U3" s="40">
        <v>45851</v>
      </c>
      <c r="V3" s="16">
        <v>45844</v>
      </c>
      <c r="W3" s="40">
        <v>45843</v>
      </c>
      <c r="X3" s="40">
        <v>45836</v>
      </c>
      <c r="Y3" s="16">
        <v>45816</v>
      </c>
      <c r="Z3" s="16">
        <v>45815</v>
      </c>
      <c r="AA3" s="16">
        <v>45794</v>
      </c>
      <c r="AB3" s="16">
        <v>45794</v>
      </c>
      <c r="AC3" s="16">
        <v>45746</v>
      </c>
      <c r="AD3" s="16">
        <v>45744</v>
      </c>
      <c r="AE3" s="16">
        <v>45739</v>
      </c>
      <c r="AF3" s="16">
        <v>45738</v>
      </c>
      <c r="AG3" s="16">
        <v>45731</v>
      </c>
      <c r="AH3" s="16">
        <v>45724</v>
      </c>
      <c r="AI3" s="16">
        <v>45711</v>
      </c>
      <c r="AJ3" s="16">
        <v>45710</v>
      </c>
      <c r="AK3" s="16">
        <v>45704</v>
      </c>
      <c r="AL3" s="30"/>
    </row>
    <row r="4" spans="1:38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41" t="s">
        <v>18</v>
      </c>
      <c r="O4" s="18" t="s">
        <v>18</v>
      </c>
      <c r="P4" s="41" t="s">
        <v>17</v>
      </c>
      <c r="Q4" s="45" t="s">
        <v>17</v>
      </c>
      <c r="R4" s="41" t="s">
        <v>18</v>
      </c>
      <c r="S4" s="41" t="s">
        <v>18</v>
      </c>
      <c r="T4" s="41" t="s">
        <v>18</v>
      </c>
      <c r="U4" s="41" t="s">
        <v>17</v>
      </c>
      <c r="V4" s="18" t="s">
        <v>19</v>
      </c>
      <c r="W4" s="41" t="s">
        <v>17</v>
      </c>
      <c r="X4" s="41" t="s">
        <v>507</v>
      </c>
      <c r="Y4" s="18" t="s">
        <v>17</v>
      </c>
      <c r="Z4" s="18" t="s">
        <v>18</v>
      </c>
      <c r="AA4" s="18" t="s">
        <v>17</v>
      </c>
      <c r="AB4" s="18" t="s">
        <v>17</v>
      </c>
      <c r="AC4" s="18" t="s">
        <v>18</v>
      </c>
      <c r="AD4" s="18" t="s">
        <v>17</v>
      </c>
      <c r="AE4" s="18" t="s">
        <v>17</v>
      </c>
      <c r="AF4" s="18" t="s">
        <v>19</v>
      </c>
      <c r="AG4" s="18" t="s">
        <v>17</v>
      </c>
      <c r="AH4" s="18" t="s">
        <v>17</v>
      </c>
      <c r="AI4" s="18" t="s">
        <v>18</v>
      </c>
      <c r="AJ4" s="18" t="s">
        <v>19</v>
      </c>
      <c r="AK4" s="18" t="s">
        <v>18</v>
      </c>
      <c r="AL4" s="31"/>
    </row>
    <row r="5" spans="1:38" s="11" customFormat="1" ht="18" customHeight="1">
      <c r="A5" s="1">
        <v>1</v>
      </c>
      <c r="B5" s="1">
        <v>1303</v>
      </c>
      <c r="C5" s="5" t="s">
        <v>228</v>
      </c>
      <c r="D5" s="1" t="s">
        <v>229</v>
      </c>
      <c r="E5" s="57" t="s">
        <v>22</v>
      </c>
      <c r="F5" s="1" t="s">
        <v>38</v>
      </c>
      <c r="G5" s="1">
        <f t="shared" ref="G5:G36" si="0">SUM(I5:AK5)</f>
        <v>1085</v>
      </c>
      <c r="H5" s="27"/>
      <c r="I5" s="7">
        <v>10</v>
      </c>
      <c r="J5" s="7"/>
      <c r="K5" s="7"/>
      <c r="L5" s="1"/>
      <c r="M5" s="7">
        <v>95</v>
      </c>
      <c r="N5" s="7"/>
      <c r="O5" s="7"/>
      <c r="P5" s="7"/>
      <c r="Q5" s="7">
        <v>100</v>
      </c>
      <c r="R5" s="7"/>
      <c r="S5" s="7"/>
      <c r="T5" s="7"/>
      <c r="U5" s="7">
        <v>100</v>
      </c>
      <c r="V5" s="1"/>
      <c r="W5" s="1"/>
      <c r="X5" s="1">
        <v>215</v>
      </c>
      <c r="Y5" s="7">
        <v>80</v>
      </c>
      <c r="Z5" s="7"/>
      <c r="AA5" s="7">
        <v>95</v>
      </c>
      <c r="AB5" s="7">
        <v>100</v>
      </c>
      <c r="AC5" s="7"/>
      <c r="AD5" s="7">
        <v>95</v>
      </c>
      <c r="AE5" s="7"/>
      <c r="AF5" s="7"/>
      <c r="AG5" s="7">
        <v>100</v>
      </c>
      <c r="AH5" s="7">
        <v>95</v>
      </c>
      <c r="AI5" s="7"/>
      <c r="AJ5" s="7"/>
      <c r="AK5" s="7"/>
      <c r="AL5" s="32"/>
    </row>
    <row r="6" spans="1:38" s="11" customFormat="1" ht="18" customHeight="1">
      <c r="A6" s="1">
        <v>2</v>
      </c>
      <c r="B6" s="1">
        <v>5706</v>
      </c>
      <c r="C6" s="5" t="s">
        <v>233</v>
      </c>
      <c r="D6" s="1" t="s">
        <v>229</v>
      </c>
      <c r="E6" s="57" t="s">
        <v>22</v>
      </c>
      <c r="F6" s="1" t="s">
        <v>23</v>
      </c>
      <c r="G6" s="1">
        <f t="shared" si="0"/>
        <v>820</v>
      </c>
      <c r="H6" s="27"/>
      <c r="I6" s="7"/>
      <c r="J6" s="7"/>
      <c r="K6" s="7"/>
      <c r="L6" s="1">
        <v>95</v>
      </c>
      <c r="M6" s="7"/>
      <c r="N6" s="7"/>
      <c r="O6" s="7"/>
      <c r="P6" s="7"/>
      <c r="Q6" s="7">
        <v>95</v>
      </c>
      <c r="R6" s="7"/>
      <c r="S6" s="7"/>
      <c r="T6" s="7"/>
      <c r="U6" s="7">
        <v>95</v>
      </c>
      <c r="V6" s="1"/>
      <c r="W6" s="1">
        <v>95</v>
      </c>
      <c r="X6" s="1">
        <v>170</v>
      </c>
      <c r="Y6" s="7"/>
      <c r="Z6" s="7"/>
      <c r="AA6" s="7"/>
      <c r="AB6" s="7"/>
      <c r="AC6" s="7"/>
      <c r="AD6" s="7">
        <v>90</v>
      </c>
      <c r="AE6" s="7"/>
      <c r="AF6" s="7"/>
      <c r="AG6" s="7">
        <v>90</v>
      </c>
      <c r="AH6" s="7">
        <v>90</v>
      </c>
      <c r="AI6" s="7"/>
      <c r="AJ6" s="7"/>
      <c r="AK6" s="7"/>
      <c r="AL6" s="32"/>
    </row>
    <row r="7" spans="1:38" s="11" customFormat="1" ht="18" customHeight="1">
      <c r="A7" s="1">
        <v>3</v>
      </c>
      <c r="B7" s="1">
        <v>9249</v>
      </c>
      <c r="C7" s="5" t="s">
        <v>232</v>
      </c>
      <c r="D7" s="1" t="s">
        <v>229</v>
      </c>
      <c r="E7" s="57" t="s">
        <v>22</v>
      </c>
      <c r="F7" s="1" t="s">
        <v>23</v>
      </c>
      <c r="G7" s="1">
        <f t="shared" si="0"/>
        <v>695</v>
      </c>
      <c r="H7" s="27"/>
      <c r="I7" s="7"/>
      <c r="J7" s="7"/>
      <c r="K7" s="7"/>
      <c r="L7" s="1"/>
      <c r="M7" s="7">
        <v>100</v>
      </c>
      <c r="N7" s="7"/>
      <c r="O7" s="7"/>
      <c r="P7" s="7"/>
      <c r="Q7" s="7"/>
      <c r="R7" s="7"/>
      <c r="S7" s="7"/>
      <c r="T7" s="7"/>
      <c r="U7" s="7"/>
      <c r="V7" s="1"/>
      <c r="W7" s="1"/>
      <c r="X7" s="1">
        <v>300</v>
      </c>
      <c r="Y7" s="7">
        <v>95</v>
      </c>
      <c r="Z7" s="7"/>
      <c r="AA7" s="7">
        <v>100</v>
      </c>
      <c r="AB7" s="7"/>
      <c r="AC7" s="7"/>
      <c r="AD7" s="7">
        <v>100</v>
      </c>
      <c r="AE7" s="7"/>
      <c r="AF7" s="7"/>
      <c r="AG7" s="7"/>
      <c r="AH7" s="7"/>
      <c r="AI7" s="7"/>
      <c r="AJ7" s="7"/>
      <c r="AK7" s="7"/>
      <c r="AL7" s="32"/>
    </row>
    <row r="8" spans="1:38" s="11" customFormat="1" ht="18" customHeight="1">
      <c r="A8" s="1">
        <v>4</v>
      </c>
      <c r="B8" s="1">
        <v>6736</v>
      </c>
      <c r="C8" s="5" t="s">
        <v>230</v>
      </c>
      <c r="D8" s="1" t="s">
        <v>229</v>
      </c>
      <c r="E8" s="57" t="s">
        <v>22</v>
      </c>
      <c r="F8" s="1" t="s">
        <v>38</v>
      </c>
      <c r="G8" s="1">
        <f t="shared" si="0"/>
        <v>645</v>
      </c>
      <c r="H8" s="27"/>
      <c r="I8" s="7"/>
      <c r="J8" s="7"/>
      <c r="K8" s="7"/>
      <c r="L8" s="1"/>
      <c r="M8" s="7"/>
      <c r="N8" s="7"/>
      <c r="O8" s="7"/>
      <c r="P8" s="7"/>
      <c r="Q8" s="7"/>
      <c r="R8" s="7"/>
      <c r="S8" s="7"/>
      <c r="T8" s="7"/>
      <c r="U8" s="7"/>
      <c r="V8" s="1"/>
      <c r="W8" s="1">
        <v>100</v>
      </c>
      <c r="X8" s="1">
        <v>180</v>
      </c>
      <c r="Y8" s="7">
        <v>85</v>
      </c>
      <c r="Z8" s="7"/>
      <c r="AA8" s="7"/>
      <c r="AB8" s="7">
        <v>95</v>
      </c>
      <c r="AC8" s="7"/>
      <c r="AD8" s="7">
        <v>85</v>
      </c>
      <c r="AE8" s="7"/>
      <c r="AF8" s="7"/>
      <c r="AG8" s="7"/>
      <c r="AH8" s="7">
        <v>100</v>
      </c>
      <c r="AI8" s="7"/>
      <c r="AJ8" s="7"/>
      <c r="AK8" s="7"/>
      <c r="AL8" s="28"/>
    </row>
    <row r="9" spans="1:38" s="11" customFormat="1" ht="18" customHeight="1">
      <c r="A9" s="1">
        <v>5</v>
      </c>
      <c r="B9" s="1">
        <v>7933</v>
      </c>
      <c r="C9" s="5" t="s">
        <v>231</v>
      </c>
      <c r="D9" s="1" t="s">
        <v>229</v>
      </c>
      <c r="E9" s="57" t="s">
        <v>22</v>
      </c>
      <c r="F9" s="1" t="s">
        <v>23</v>
      </c>
      <c r="G9" s="1">
        <f t="shared" si="0"/>
        <v>615</v>
      </c>
      <c r="H9" s="27"/>
      <c r="I9" s="7"/>
      <c r="J9" s="7"/>
      <c r="K9" s="7"/>
      <c r="L9" s="1">
        <v>80</v>
      </c>
      <c r="M9" s="7"/>
      <c r="N9" s="7"/>
      <c r="O9" s="7"/>
      <c r="P9" s="7"/>
      <c r="Q9" s="7">
        <v>55</v>
      </c>
      <c r="R9" s="7"/>
      <c r="S9" s="7"/>
      <c r="T9" s="7"/>
      <c r="U9" s="7">
        <v>75</v>
      </c>
      <c r="V9" s="1"/>
      <c r="W9" s="1">
        <v>70</v>
      </c>
      <c r="X9" s="1">
        <v>10</v>
      </c>
      <c r="Y9" s="7">
        <v>75</v>
      </c>
      <c r="Z9" s="7"/>
      <c r="AA9" s="7">
        <v>70</v>
      </c>
      <c r="AB9" s="7">
        <v>70</v>
      </c>
      <c r="AC9" s="7"/>
      <c r="AD9" s="7"/>
      <c r="AE9" s="7"/>
      <c r="AF9" s="7"/>
      <c r="AG9" s="7">
        <v>45</v>
      </c>
      <c r="AH9" s="7">
        <v>65</v>
      </c>
      <c r="AI9" s="7"/>
      <c r="AJ9" s="7"/>
      <c r="AK9" s="7"/>
      <c r="AL9" s="32"/>
    </row>
    <row r="10" spans="1:38" s="11" customFormat="1" ht="18" customHeight="1">
      <c r="A10" s="1">
        <v>6</v>
      </c>
      <c r="B10" s="1">
        <v>44993</v>
      </c>
      <c r="C10" s="5" t="s">
        <v>235</v>
      </c>
      <c r="D10" s="1" t="s">
        <v>229</v>
      </c>
      <c r="E10" s="57" t="s">
        <v>22</v>
      </c>
      <c r="F10" s="1" t="s">
        <v>23</v>
      </c>
      <c r="G10" s="1">
        <f t="shared" si="0"/>
        <v>600</v>
      </c>
      <c r="H10" s="27"/>
      <c r="I10" s="7"/>
      <c r="J10" s="7"/>
      <c r="K10" s="7"/>
      <c r="L10" s="1">
        <v>100</v>
      </c>
      <c r="M10" s="7"/>
      <c r="N10" s="7"/>
      <c r="O10" s="7"/>
      <c r="P10" s="7"/>
      <c r="Q10" s="7">
        <v>90</v>
      </c>
      <c r="R10" s="7"/>
      <c r="S10" s="7"/>
      <c r="T10" s="7"/>
      <c r="U10" s="7"/>
      <c r="V10" s="1"/>
      <c r="W10" s="1">
        <v>90</v>
      </c>
      <c r="X10" s="1">
        <v>150</v>
      </c>
      <c r="Y10" s="7"/>
      <c r="Z10" s="7"/>
      <c r="AA10" s="7"/>
      <c r="AB10" s="7"/>
      <c r="AC10" s="7"/>
      <c r="AD10" s="7"/>
      <c r="AE10" s="7"/>
      <c r="AF10" s="7"/>
      <c r="AG10" s="7">
        <v>85</v>
      </c>
      <c r="AH10" s="7">
        <v>85</v>
      </c>
      <c r="AI10" s="7"/>
      <c r="AJ10" s="7"/>
      <c r="AK10" s="7"/>
      <c r="AL10" s="32"/>
    </row>
    <row r="11" spans="1:38" s="11" customFormat="1" ht="18" customHeight="1">
      <c r="A11" s="1">
        <v>7</v>
      </c>
      <c r="B11" s="21">
        <v>486</v>
      </c>
      <c r="C11" s="22" t="s">
        <v>234</v>
      </c>
      <c r="D11" s="1" t="s">
        <v>229</v>
      </c>
      <c r="E11" s="54" t="s">
        <v>22</v>
      </c>
      <c r="F11" s="21" t="s">
        <v>23</v>
      </c>
      <c r="G11" s="1">
        <f t="shared" si="0"/>
        <v>465</v>
      </c>
      <c r="H11" s="27"/>
      <c r="I11" s="39"/>
      <c r="J11" s="39"/>
      <c r="K11" s="39"/>
      <c r="L11" s="1"/>
      <c r="M11" s="39"/>
      <c r="N11" s="39"/>
      <c r="O11" s="39"/>
      <c r="P11" s="39"/>
      <c r="Q11" s="39"/>
      <c r="R11" s="39"/>
      <c r="S11" s="39"/>
      <c r="T11" s="39"/>
      <c r="U11" s="39"/>
      <c r="V11" s="21"/>
      <c r="W11" s="21"/>
      <c r="X11" s="21">
        <v>200</v>
      </c>
      <c r="Y11" s="39"/>
      <c r="Z11" s="39"/>
      <c r="AA11" s="39">
        <v>90</v>
      </c>
      <c r="AB11" s="39"/>
      <c r="AC11" s="39"/>
      <c r="AD11" s="39">
        <v>80</v>
      </c>
      <c r="AE11" s="39"/>
      <c r="AF11" s="39"/>
      <c r="AG11" s="39">
        <v>95</v>
      </c>
      <c r="AH11" s="39"/>
      <c r="AI11" s="39"/>
      <c r="AJ11" s="39"/>
      <c r="AK11" s="39"/>
      <c r="AL11" s="28"/>
    </row>
    <row r="12" spans="1:38" s="11" customFormat="1" ht="18" customHeight="1">
      <c r="A12" s="1">
        <v>8</v>
      </c>
      <c r="B12" s="1">
        <v>32023</v>
      </c>
      <c r="C12" s="5" t="s">
        <v>240</v>
      </c>
      <c r="D12" s="1" t="s">
        <v>229</v>
      </c>
      <c r="E12" s="57" t="s">
        <v>22</v>
      </c>
      <c r="F12" s="1" t="s">
        <v>38</v>
      </c>
      <c r="G12" s="1">
        <f t="shared" si="0"/>
        <v>406</v>
      </c>
      <c r="H12" s="27"/>
      <c r="I12" s="7">
        <v>1</v>
      </c>
      <c r="J12" s="7"/>
      <c r="K12" s="7"/>
      <c r="L12" s="1"/>
      <c r="M12" s="7">
        <v>75</v>
      </c>
      <c r="N12" s="7"/>
      <c r="O12" s="7"/>
      <c r="P12" s="7"/>
      <c r="Q12" s="7">
        <v>60</v>
      </c>
      <c r="R12" s="7"/>
      <c r="S12" s="7"/>
      <c r="T12" s="7"/>
      <c r="U12" s="7">
        <v>80</v>
      </c>
      <c r="V12" s="1"/>
      <c r="W12" s="1"/>
      <c r="X12" s="1">
        <v>50</v>
      </c>
      <c r="Y12" s="7"/>
      <c r="Z12" s="7"/>
      <c r="AA12" s="7">
        <v>80</v>
      </c>
      <c r="AB12" s="7"/>
      <c r="AC12" s="7"/>
      <c r="AD12" s="7"/>
      <c r="AE12" s="7"/>
      <c r="AF12" s="7"/>
      <c r="AG12" s="7">
        <v>60</v>
      </c>
      <c r="AH12" s="7"/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59431</v>
      </c>
      <c r="C13" s="5" t="s">
        <v>236</v>
      </c>
      <c r="D13" s="1" t="s">
        <v>229</v>
      </c>
      <c r="E13" s="57" t="s">
        <v>22</v>
      </c>
      <c r="F13" s="1" t="s">
        <v>23</v>
      </c>
      <c r="G13" s="1">
        <f t="shared" si="0"/>
        <v>380</v>
      </c>
      <c r="H13" s="27"/>
      <c r="I13" s="7"/>
      <c r="J13" s="7"/>
      <c r="K13" s="7"/>
      <c r="L13" s="1">
        <v>90</v>
      </c>
      <c r="M13" s="7"/>
      <c r="N13" s="7"/>
      <c r="O13" s="7"/>
      <c r="P13" s="7"/>
      <c r="Q13" s="7"/>
      <c r="R13" s="7"/>
      <c r="S13" s="7"/>
      <c r="T13" s="7"/>
      <c r="U13" s="7"/>
      <c r="V13" s="1"/>
      <c r="W13" s="1"/>
      <c r="X13" s="1">
        <v>120</v>
      </c>
      <c r="Y13" s="7"/>
      <c r="Z13" s="7"/>
      <c r="AA13" s="7"/>
      <c r="AB13" s="7">
        <v>90</v>
      </c>
      <c r="AC13" s="7"/>
      <c r="AD13" s="7"/>
      <c r="AE13" s="7"/>
      <c r="AF13" s="7"/>
      <c r="AG13" s="7"/>
      <c r="AH13" s="7">
        <v>80</v>
      </c>
      <c r="AI13" s="7"/>
      <c r="AJ13" s="7"/>
      <c r="AK13" s="7"/>
      <c r="AL13" s="32"/>
    </row>
    <row r="14" spans="1:38" s="11" customFormat="1" ht="18" customHeight="1">
      <c r="A14" s="1">
        <v>10</v>
      </c>
      <c r="B14" s="1">
        <v>11684</v>
      </c>
      <c r="C14" s="5" t="s">
        <v>258</v>
      </c>
      <c r="D14" s="1" t="s">
        <v>229</v>
      </c>
      <c r="E14" s="57" t="s">
        <v>22</v>
      </c>
      <c r="F14" s="1" t="s">
        <v>36</v>
      </c>
      <c r="G14" s="1">
        <f t="shared" si="0"/>
        <v>358</v>
      </c>
      <c r="H14" s="27"/>
      <c r="I14" s="7">
        <v>3</v>
      </c>
      <c r="J14" s="7"/>
      <c r="K14" s="7"/>
      <c r="L14" s="1">
        <v>75</v>
      </c>
      <c r="M14" s="7">
        <v>70</v>
      </c>
      <c r="N14" s="7"/>
      <c r="O14" s="7"/>
      <c r="P14" s="7"/>
      <c r="Q14" s="7"/>
      <c r="R14" s="7"/>
      <c r="S14" s="7"/>
      <c r="T14" s="7"/>
      <c r="U14" s="7"/>
      <c r="V14" s="1"/>
      <c r="W14" s="1">
        <v>75</v>
      </c>
      <c r="X14" s="1">
        <v>60</v>
      </c>
      <c r="Y14" s="7"/>
      <c r="Z14" s="7"/>
      <c r="AA14" s="7"/>
      <c r="AB14" s="7"/>
      <c r="AC14" s="7"/>
      <c r="AD14" s="7"/>
      <c r="AE14" s="7">
        <v>75</v>
      </c>
      <c r="AF14" s="7"/>
      <c r="AG14" s="7"/>
      <c r="AH14" s="7"/>
      <c r="AI14" s="7"/>
      <c r="AJ14" s="7"/>
      <c r="AK14" s="7"/>
      <c r="AL14" s="32"/>
    </row>
    <row r="15" spans="1:38" s="11" customFormat="1" ht="18" customHeight="1">
      <c r="A15" s="1">
        <v>11</v>
      </c>
      <c r="B15" s="1">
        <v>3985</v>
      </c>
      <c r="C15" s="5" t="s">
        <v>245</v>
      </c>
      <c r="D15" s="1" t="s">
        <v>229</v>
      </c>
      <c r="E15" s="57" t="s">
        <v>22</v>
      </c>
      <c r="F15" s="1" t="s">
        <v>38</v>
      </c>
      <c r="G15" s="1">
        <f t="shared" si="0"/>
        <v>330</v>
      </c>
      <c r="H15" s="27"/>
      <c r="I15" s="7"/>
      <c r="J15" s="7"/>
      <c r="K15" s="7"/>
      <c r="L15" s="1"/>
      <c r="M15" s="7"/>
      <c r="N15" s="7"/>
      <c r="O15" s="7"/>
      <c r="P15" s="7"/>
      <c r="Q15" s="7"/>
      <c r="R15" s="7"/>
      <c r="S15" s="7"/>
      <c r="T15" s="7"/>
      <c r="U15" s="7"/>
      <c r="V15" s="1"/>
      <c r="W15" s="1"/>
      <c r="X15" s="1">
        <v>230</v>
      </c>
      <c r="Y15" s="7">
        <v>100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32"/>
    </row>
    <row r="16" spans="1:38" s="11" customFormat="1" ht="18" customHeight="1">
      <c r="A16" s="1">
        <v>12</v>
      </c>
      <c r="B16" s="1">
        <v>6883</v>
      </c>
      <c r="C16" s="5" t="s">
        <v>239</v>
      </c>
      <c r="D16" s="1" t="s">
        <v>229</v>
      </c>
      <c r="E16" s="57" t="s">
        <v>22</v>
      </c>
      <c r="F16" s="1" t="s">
        <v>23</v>
      </c>
      <c r="G16" s="1">
        <f t="shared" si="0"/>
        <v>320</v>
      </c>
      <c r="H16" s="27"/>
      <c r="I16" s="7"/>
      <c r="J16" s="7"/>
      <c r="K16" s="7"/>
      <c r="L16" s="1"/>
      <c r="M16" s="7"/>
      <c r="N16" s="7"/>
      <c r="O16" s="7"/>
      <c r="P16" s="7"/>
      <c r="Q16" s="7"/>
      <c r="R16" s="7"/>
      <c r="S16" s="7"/>
      <c r="T16" s="7"/>
      <c r="U16" s="7"/>
      <c r="V16" s="1"/>
      <c r="W16" s="1"/>
      <c r="X16" s="1">
        <v>160</v>
      </c>
      <c r="Y16" s="7">
        <v>90</v>
      </c>
      <c r="Z16" s="7"/>
      <c r="AA16" s="7"/>
      <c r="AB16" s="7"/>
      <c r="AC16" s="7"/>
      <c r="AD16" s="7">
        <v>70</v>
      </c>
      <c r="AE16" s="7"/>
      <c r="AF16" s="7"/>
      <c r="AG16" s="7"/>
      <c r="AH16" s="7"/>
      <c r="AI16" s="7"/>
      <c r="AJ16" s="7"/>
      <c r="AK16" s="7"/>
      <c r="AL16" s="32"/>
    </row>
    <row r="17" spans="1:38" s="11" customFormat="1" ht="18" customHeight="1">
      <c r="A17" s="1">
        <v>13</v>
      </c>
      <c r="B17" s="1">
        <v>3261</v>
      </c>
      <c r="C17" s="5" t="s">
        <v>237</v>
      </c>
      <c r="D17" s="1" t="s">
        <v>229</v>
      </c>
      <c r="E17" s="57" t="s">
        <v>22</v>
      </c>
      <c r="F17" s="1" t="s">
        <v>23</v>
      </c>
      <c r="G17" s="1">
        <f t="shared" si="0"/>
        <v>305</v>
      </c>
      <c r="H17" s="27"/>
      <c r="I17" s="7"/>
      <c r="J17" s="7"/>
      <c r="K17" s="7"/>
      <c r="L17" s="1"/>
      <c r="M17" s="7"/>
      <c r="N17" s="7"/>
      <c r="O17" s="7"/>
      <c r="P17" s="7"/>
      <c r="Q17" s="7"/>
      <c r="R17" s="7"/>
      <c r="S17" s="7"/>
      <c r="T17" s="7"/>
      <c r="U17" s="7"/>
      <c r="V17" s="1"/>
      <c r="W17" s="1"/>
      <c r="X17" s="1">
        <v>140</v>
      </c>
      <c r="Y17" s="7"/>
      <c r="Z17" s="7"/>
      <c r="AA17" s="7">
        <v>85</v>
      </c>
      <c r="AB17" s="7"/>
      <c r="AC17" s="7"/>
      <c r="AD17" s="7"/>
      <c r="AE17" s="7"/>
      <c r="AF17" s="7"/>
      <c r="AG17" s="7">
        <v>80</v>
      </c>
      <c r="AH17" s="7"/>
      <c r="AI17" s="7"/>
      <c r="AJ17" s="7"/>
      <c r="AK17" s="7"/>
      <c r="AL17" s="32"/>
    </row>
    <row r="18" spans="1:38" s="11" customFormat="1" ht="18" customHeight="1">
      <c r="A18" s="1">
        <v>14</v>
      </c>
      <c r="B18" s="1">
        <v>15778</v>
      </c>
      <c r="C18" s="5" t="s">
        <v>264</v>
      </c>
      <c r="D18" s="1" t="s">
        <v>229</v>
      </c>
      <c r="E18" s="57" t="s">
        <v>22</v>
      </c>
      <c r="F18" s="1" t="s">
        <v>38</v>
      </c>
      <c r="G18" s="1">
        <f t="shared" si="0"/>
        <v>290</v>
      </c>
      <c r="H18" s="27"/>
      <c r="I18" s="7"/>
      <c r="J18" s="7"/>
      <c r="K18" s="7"/>
      <c r="L18" s="1"/>
      <c r="M18" s="7"/>
      <c r="N18" s="7"/>
      <c r="O18" s="7"/>
      <c r="P18" s="7"/>
      <c r="Q18" s="7">
        <v>70</v>
      </c>
      <c r="R18" s="7"/>
      <c r="S18" s="7"/>
      <c r="T18" s="7"/>
      <c r="U18" s="7">
        <v>85</v>
      </c>
      <c r="V18" s="1"/>
      <c r="W18" s="1"/>
      <c r="X18" s="1">
        <v>70</v>
      </c>
      <c r="Y18" s="7"/>
      <c r="Z18" s="7"/>
      <c r="AA18" s="7"/>
      <c r="AB18" s="7"/>
      <c r="AC18" s="7"/>
      <c r="AD18" s="7"/>
      <c r="AE18" s="7"/>
      <c r="AF18" s="7"/>
      <c r="AG18" s="7">
        <v>65</v>
      </c>
      <c r="AH18" s="7"/>
      <c r="AI18" s="7"/>
      <c r="AJ18" s="7"/>
      <c r="AK18" s="7"/>
      <c r="AL18" s="32"/>
    </row>
    <row r="19" spans="1:38" s="11" customFormat="1" ht="18" customHeight="1">
      <c r="A19" s="1">
        <v>15</v>
      </c>
      <c r="B19" s="1">
        <v>18285</v>
      </c>
      <c r="C19" s="44" t="s">
        <v>538</v>
      </c>
      <c r="D19" s="1" t="s">
        <v>229</v>
      </c>
      <c r="E19" s="57" t="s">
        <v>22</v>
      </c>
      <c r="F19" s="1" t="s">
        <v>33</v>
      </c>
      <c r="G19" s="1">
        <f t="shared" si="0"/>
        <v>250</v>
      </c>
      <c r="H19" s="27"/>
      <c r="I19" s="7"/>
      <c r="J19" s="7"/>
      <c r="K19" s="7"/>
      <c r="L19" s="1"/>
      <c r="M19" s="7"/>
      <c r="N19" s="7"/>
      <c r="O19" s="7"/>
      <c r="P19" s="7"/>
      <c r="Q19" s="7"/>
      <c r="R19" s="7"/>
      <c r="S19" s="7"/>
      <c r="T19" s="7"/>
      <c r="U19" s="7"/>
      <c r="V19" s="1"/>
      <c r="W19" s="1"/>
      <c r="X19" s="1">
        <v>250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2"/>
    </row>
    <row r="20" spans="1:38" s="11" customFormat="1" ht="18" customHeight="1">
      <c r="A20" s="1">
        <v>16</v>
      </c>
      <c r="B20" s="1">
        <v>59539</v>
      </c>
      <c r="C20" s="5" t="s">
        <v>238</v>
      </c>
      <c r="D20" s="1" t="s">
        <v>229</v>
      </c>
      <c r="E20" s="57" t="s">
        <v>22</v>
      </c>
      <c r="F20" s="1" t="s">
        <v>23</v>
      </c>
      <c r="G20" s="1">
        <f t="shared" si="0"/>
        <v>245</v>
      </c>
      <c r="H20" s="27"/>
      <c r="I20" s="7"/>
      <c r="J20" s="7"/>
      <c r="K20" s="7"/>
      <c r="L20" s="1"/>
      <c r="M20" s="7"/>
      <c r="N20" s="7"/>
      <c r="O20" s="7"/>
      <c r="P20" s="7"/>
      <c r="Q20" s="7"/>
      <c r="R20" s="7"/>
      <c r="S20" s="7"/>
      <c r="T20" s="7"/>
      <c r="U20" s="7"/>
      <c r="V20" s="1"/>
      <c r="W20" s="1">
        <v>85</v>
      </c>
      <c r="X20" s="1"/>
      <c r="Y20" s="7"/>
      <c r="Z20" s="7"/>
      <c r="AA20" s="7"/>
      <c r="AB20" s="7">
        <v>85</v>
      </c>
      <c r="AC20" s="7"/>
      <c r="AD20" s="7"/>
      <c r="AE20" s="7"/>
      <c r="AF20" s="7"/>
      <c r="AG20" s="7"/>
      <c r="AH20" s="7">
        <v>75</v>
      </c>
      <c r="AI20" s="7"/>
      <c r="AJ20" s="7"/>
      <c r="AK20" s="7"/>
      <c r="AL20" s="32"/>
    </row>
    <row r="21" spans="1:38" s="11" customFormat="1" ht="18" customHeight="1">
      <c r="A21" s="1">
        <v>17</v>
      </c>
      <c r="B21" s="1">
        <v>8198</v>
      </c>
      <c r="C21" s="44" t="s">
        <v>542</v>
      </c>
      <c r="D21" s="1" t="s">
        <v>229</v>
      </c>
      <c r="E21" s="57" t="s">
        <v>22</v>
      </c>
      <c r="F21" s="1" t="s">
        <v>23</v>
      </c>
      <c r="G21" s="1">
        <f t="shared" si="0"/>
        <v>240</v>
      </c>
      <c r="H21" s="27"/>
      <c r="I21" s="7"/>
      <c r="J21" s="7"/>
      <c r="K21" s="7"/>
      <c r="L21" s="1">
        <v>85</v>
      </c>
      <c r="M21" s="7"/>
      <c r="N21" s="7"/>
      <c r="O21" s="7"/>
      <c r="P21" s="7"/>
      <c r="Q21" s="7">
        <v>75</v>
      </c>
      <c r="R21" s="7"/>
      <c r="S21" s="7"/>
      <c r="T21" s="7"/>
      <c r="U21" s="7"/>
      <c r="V21" s="1"/>
      <c r="W21" s="1"/>
      <c r="X21" s="1">
        <v>80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32"/>
    </row>
    <row r="22" spans="1:38" s="11" customFormat="1" ht="18" customHeight="1">
      <c r="A22" s="1">
        <v>18</v>
      </c>
      <c r="B22" s="1">
        <v>61940</v>
      </c>
      <c r="C22" s="5" t="s">
        <v>266</v>
      </c>
      <c r="D22" s="1" t="s">
        <v>229</v>
      </c>
      <c r="E22" s="57" t="s">
        <v>22</v>
      </c>
      <c r="F22" s="1" t="s">
        <v>64</v>
      </c>
      <c r="G22" s="1">
        <f t="shared" si="0"/>
        <v>208</v>
      </c>
      <c r="H22" s="27"/>
      <c r="I22" s="7">
        <v>3</v>
      </c>
      <c r="J22" s="7">
        <v>20</v>
      </c>
      <c r="K22" s="7"/>
      <c r="L22" s="1"/>
      <c r="M22" s="7">
        <v>80</v>
      </c>
      <c r="N22" s="7"/>
      <c r="O22" s="7">
        <v>25</v>
      </c>
      <c r="P22" s="7"/>
      <c r="Q22" s="7"/>
      <c r="R22" s="7">
        <v>15</v>
      </c>
      <c r="S22" s="7"/>
      <c r="T22" s="7"/>
      <c r="U22" s="7"/>
      <c r="V22" s="1"/>
      <c r="W22" s="1"/>
      <c r="X22" s="1"/>
      <c r="Y22" s="7"/>
      <c r="Z22" s="7"/>
      <c r="AA22" s="7"/>
      <c r="AB22" s="7"/>
      <c r="AC22" s="7"/>
      <c r="AD22" s="7">
        <v>45</v>
      </c>
      <c r="AE22" s="7"/>
      <c r="AF22" s="7"/>
      <c r="AG22" s="7"/>
      <c r="AH22" s="7"/>
      <c r="AI22" s="7"/>
      <c r="AJ22" s="7">
        <v>20</v>
      </c>
      <c r="AK22" s="7"/>
      <c r="AL22" s="32"/>
    </row>
    <row r="23" spans="1:38" s="11" customFormat="1" ht="18" customHeight="1">
      <c r="A23" s="1">
        <v>19</v>
      </c>
      <c r="B23" s="1">
        <v>20865</v>
      </c>
      <c r="C23" s="5" t="s">
        <v>243</v>
      </c>
      <c r="D23" s="1" t="s">
        <v>229</v>
      </c>
      <c r="E23" s="57" t="s">
        <v>22</v>
      </c>
      <c r="F23" s="1" t="s">
        <v>23</v>
      </c>
      <c r="G23" s="1">
        <f t="shared" si="0"/>
        <v>185</v>
      </c>
      <c r="H23" s="27"/>
      <c r="I23" s="7"/>
      <c r="J23" s="7"/>
      <c r="K23" s="7"/>
      <c r="L23" s="1"/>
      <c r="M23" s="7"/>
      <c r="N23" s="7"/>
      <c r="O23" s="7"/>
      <c r="P23" s="7"/>
      <c r="Q23" s="7">
        <v>80</v>
      </c>
      <c r="R23" s="7"/>
      <c r="S23" s="7"/>
      <c r="T23" s="7"/>
      <c r="U23" s="7"/>
      <c r="V23" s="1"/>
      <c r="W23" s="1"/>
      <c r="X23" s="1"/>
      <c r="Y23" s="7"/>
      <c r="Z23" s="7"/>
      <c r="AA23" s="7"/>
      <c r="AB23" s="7"/>
      <c r="AC23" s="7"/>
      <c r="AD23" s="7">
        <v>35</v>
      </c>
      <c r="AE23" s="7"/>
      <c r="AF23" s="7"/>
      <c r="AG23" s="7">
        <v>70</v>
      </c>
      <c r="AH23" s="7"/>
      <c r="AI23" s="7"/>
      <c r="AJ23" s="7"/>
      <c r="AK23" s="7"/>
      <c r="AL23" s="32"/>
    </row>
    <row r="24" spans="1:38" s="11" customFormat="1" ht="18" customHeight="1">
      <c r="A24" s="1">
        <v>20</v>
      </c>
      <c r="B24" s="1">
        <v>50063</v>
      </c>
      <c r="C24" s="44" t="s">
        <v>541</v>
      </c>
      <c r="D24" s="1" t="s">
        <v>229</v>
      </c>
      <c r="E24" s="57" t="s">
        <v>22</v>
      </c>
      <c r="F24" s="1" t="s">
        <v>38</v>
      </c>
      <c r="G24" s="1">
        <f t="shared" si="0"/>
        <v>182</v>
      </c>
      <c r="H24" s="27"/>
      <c r="I24" s="7">
        <v>2</v>
      </c>
      <c r="J24" s="7"/>
      <c r="K24" s="7"/>
      <c r="L24" s="1"/>
      <c r="M24" s="7"/>
      <c r="N24" s="7"/>
      <c r="O24" s="7"/>
      <c r="P24" s="7"/>
      <c r="Q24" s="7"/>
      <c r="R24" s="7"/>
      <c r="S24" s="7"/>
      <c r="T24" s="7"/>
      <c r="U24" s="7">
        <v>90</v>
      </c>
      <c r="V24" s="1"/>
      <c r="W24" s="1"/>
      <c r="X24" s="1">
        <v>90</v>
      </c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32"/>
    </row>
    <row r="25" spans="1:38" s="11" customFormat="1" ht="18" customHeight="1">
      <c r="A25" s="1">
        <v>21</v>
      </c>
      <c r="B25" s="1">
        <v>33576</v>
      </c>
      <c r="C25" s="5" t="s">
        <v>249</v>
      </c>
      <c r="D25" s="1" t="s">
        <v>229</v>
      </c>
      <c r="E25" s="57" t="s">
        <v>250</v>
      </c>
      <c r="F25" s="1" t="s">
        <v>36</v>
      </c>
      <c r="G25" s="1">
        <f t="shared" si="0"/>
        <v>180</v>
      </c>
      <c r="H25" s="27"/>
      <c r="I25" s="7"/>
      <c r="J25" s="7"/>
      <c r="K25" s="7"/>
      <c r="L25" s="1"/>
      <c r="M25" s="7">
        <v>90</v>
      </c>
      <c r="N25" s="7"/>
      <c r="O25" s="7"/>
      <c r="P25" s="7"/>
      <c r="Q25" s="7"/>
      <c r="R25" s="7"/>
      <c r="S25" s="7"/>
      <c r="T25" s="7"/>
      <c r="U25" s="7"/>
      <c r="V25" s="1"/>
      <c r="W25" s="1"/>
      <c r="X25" s="1"/>
      <c r="Y25" s="7"/>
      <c r="Z25" s="7"/>
      <c r="AA25" s="7"/>
      <c r="AB25" s="7"/>
      <c r="AC25" s="7"/>
      <c r="AD25" s="7"/>
      <c r="AE25" s="7">
        <v>90</v>
      </c>
      <c r="AF25" s="7"/>
      <c r="AG25" s="7"/>
      <c r="AH25" s="7"/>
      <c r="AI25" s="7"/>
      <c r="AJ25" s="7"/>
      <c r="AK25" s="7"/>
      <c r="AL25" s="32"/>
    </row>
    <row r="26" spans="1:38" s="11" customFormat="1" ht="18" customHeight="1">
      <c r="A26" s="1">
        <v>22</v>
      </c>
      <c r="B26" s="1">
        <v>20519</v>
      </c>
      <c r="C26" s="5" t="s">
        <v>242</v>
      </c>
      <c r="D26" s="1" t="s">
        <v>229</v>
      </c>
      <c r="E26" s="57" t="s">
        <v>22</v>
      </c>
      <c r="F26" s="1" t="s">
        <v>53</v>
      </c>
      <c r="G26" s="1">
        <f t="shared" si="0"/>
        <v>167.5</v>
      </c>
      <c r="H26" s="27"/>
      <c r="I26" s="7">
        <v>10</v>
      </c>
      <c r="J26" s="7"/>
      <c r="K26" s="7"/>
      <c r="L26" s="1"/>
      <c r="M26" s="7"/>
      <c r="N26" s="7"/>
      <c r="O26" s="7"/>
      <c r="P26" s="7"/>
      <c r="Q26" s="7"/>
      <c r="R26" s="7">
        <v>20</v>
      </c>
      <c r="S26" s="7"/>
      <c r="T26" s="7">
        <v>25</v>
      </c>
      <c r="U26" s="7"/>
      <c r="V26" s="1"/>
      <c r="W26" s="1"/>
      <c r="X26" s="1"/>
      <c r="Y26" s="7"/>
      <c r="Z26" s="7">
        <f>25/2</f>
        <v>12.5</v>
      </c>
      <c r="AA26" s="7"/>
      <c r="AB26" s="7"/>
      <c r="AC26" s="7"/>
      <c r="AD26" s="7"/>
      <c r="AE26" s="7"/>
      <c r="AF26" s="7">
        <v>50</v>
      </c>
      <c r="AG26" s="7"/>
      <c r="AH26" s="7"/>
      <c r="AI26" s="7"/>
      <c r="AJ26" s="7">
        <v>50</v>
      </c>
      <c r="AK26" s="7"/>
      <c r="AL26" s="32"/>
    </row>
    <row r="27" spans="1:38" s="11" customFormat="1" ht="18" customHeight="1">
      <c r="A27" s="1">
        <v>23</v>
      </c>
      <c r="B27" s="1">
        <v>13736</v>
      </c>
      <c r="C27" s="5" t="s">
        <v>262</v>
      </c>
      <c r="D27" s="1" t="s">
        <v>229</v>
      </c>
      <c r="E27" s="57" t="s">
        <v>22</v>
      </c>
      <c r="F27" s="1" t="s">
        <v>263</v>
      </c>
      <c r="G27" s="1">
        <f t="shared" si="0"/>
        <v>165</v>
      </c>
      <c r="H27" s="27"/>
      <c r="I27" s="7"/>
      <c r="J27" s="7"/>
      <c r="K27" s="7">
        <v>100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1"/>
      <c r="W27" s="1"/>
      <c r="X27" s="1"/>
      <c r="Y27" s="7"/>
      <c r="Z27" s="7"/>
      <c r="AA27" s="7"/>
      <c r="AB27" s="7"/>
      <c r="AC27" s="7"/>
      <c r="AD27" s="7">
        <v>65</v>
      </c>
      <c r="AE27" s="7"/>
      <c r="AF27" s="7"/>
      <c r="AG27" s="7"/>
      <c r="AH27" s="7"/>
      <c r="AI27" s="7"/>
      <c r="AJ27" s="7"/>
      <c r="AK27" s="7"/>
      <c r="AL27" s="32"/>
    </row>
    <row r="28" spans="1:38" s="11" customFormat="1" ht="18" customHeight="1">
      <c r="A28" s="1">
        <v>24</v>
      </c>
      <c r="B28" s="1">
        <v>4570</v>
      </c>
      <c r="C28" s="5" t="s">
        <v>254</v>
      </c>
      <c r="D28" s="1" t="s">
        <v>229</v>
      </c>
      <c r="E28" s="57" t="s">
        <v>22</v>
      </c>
      <c r="F28" s="1" t="s">
        <v>23</v>
      </c>
      <c r="G28" s="1">
        <f t="shared" si="0"/>
        <v>145</v>
      </c>
      <c r="H28" s="27"/>
      <c r="I28" s="7"/>
      <c r="J28" s="7"/>
      <c r="K28" s="7"/>
      <c r="L28" s="1"/>
      <c r="M28" s="7"/>
      <c r="N28" s="7"/>
      <c r="O28" s="7"/>
      <c r="P28" s="7"/>
      <c r="Q28" s="7">
        <v>65</v>
      </c>
      <c r="R28" s="7"/>
      <c r="S28" s="7"/>
      <c r="T28" s="7"/>
      <c r="U28" s="7"/>
      <c r="V28" s="1"/>
      <c r="W28" s="1"/>
      <c r="X28" s="1"/>
      <c r="Y28" s="7"/>
      <c r="Z28" s="7"/>
      <c r="AA28" s="7"/>
      <c r="AB28" s="7"/>
      <c r="AC28" s="7"/>
      <c r="AD28" s="7">
        <v>25</v>
      </c>
      <c r="AE28" s="7"/>
      <c r="AF28" s="7"/>
      <c r="AG28" s="7">
        <v>55</v>
      </c>
      <c r="AH28" s="7"/>
      <c r="AI28" s="7"/>
      <c r="AJ28" s="7"/>
      <c r="AK28" s="7"/>
      <c r="AL28" s="32"/>
    </row>
    <row r="29" spans="1:38" s="11" customFormat="1" ht="18" customHeight="1">
      <c r="A29" s="1">
        <v>25</v>
      </c>
      <c r="B29" s="1">
        <v>57068</v>
      </c>
      <c r="C29" s="5" t="s">
        <v>241</v>
      </c>
      <c r="D29" s="1" t="s">
        <v>229</v>
      </c>
      <c r="E29" s="57" t="s">
        <v>22</v>
      </c>
      <c r="F29" s="1" t="s">
        <v>23</v>
      </c>
      <c r="G29" s="1">
        <f t="shared" si="0"/>
        <v>135</v>
      </c>
      <c r="H29" s="27"/>
      <c r="I29" s="7"/>
      <c r="J29" s="7"/>
      <c r="K29" s="7"/>
      <c r="L29" s="1"/>
      <c r="M29" s="7"/>
      <c r="N29" s="7"/>
      <c r="O29" s="7"/>
      <c r="P29" s="7"/>
      <c r="Q29" s="7"/>
      <c r="R29" s="7"/>
      <c r="S29" s="7"/>
      <c r="T29" s="7"/>
      <c r="U29" s="7"/>
      <c r="V29" s="1"/>
      <c r="W29" s="1"/>
      <c r="X29" s="1"/>
      <c r="Y29" s="7"/>
      <c r="Z29" s="7"/>
      <c r="AA29" s="7"/>
      <c r="AB29" s="7">
        <v>75</v>
      </c>
      <c r="AC29" s="7"/>
      <c r="AD29" s="7"/>
      <c r="AE29" s="7"/>
      <c r="AF29" s="7"/>
      <c r="AG29" s="7"/>
      <c r="AH29" s="7">
        <v>60</v>
      </c>
      <c r="AI29" s="7"/>
      <c r="AJ29" s="7"/>
      <c r="AK29" s="7"/>
      <c r="AL29" s="32"/>
    </row>
    <row r="30" spans="1:38" s="11" customFormat="1" ht="18" customHeight="1">
      <c r="A30" s="1">
        <v>26</v>
      </c>
      <c r="B30" s="1">
        <v>35560</v>
      </c>
      <c r="C30" s="5" t="s">
        <v>261</v>
      </c>
      <c r="D30" s="1" t="s">
        <v>229</v>
      </c>
      <c r="E30" s="57" t="s">
        <v>22</v>
      </c>
      <c r="F30" s="1" t="s">
        <v>36</v>
      </c>
      <c r="G30" s="1">
        <f t="shared" si="0"/>
        <v>130</v>
      </c>
      <c r="H30" s="27"/>
      <c r="I30" s="7"/>
      <c r="J30" s="7"/>
      <c r="K30" s="7"/>
      <c r="L30" s="1"/>
      <c r="M30" s="7"/>
      <c r="N30" s="7"/>
      <c r="O30" s="7"/>
      <c r="P30" s="7"/>
      <c r="Q30" s="7"/>
      <c r="R30" s="7"/>
      <c r="S30" s="7"/>
      <c r="T30" s="7"/>
      <c r="U30" s="7"/>
      <c r="V30" s="1"/>
      <c r="W30" s="1">
        <v>65</v>
      </c>
      <c r="X30" s="1"/>
      <c r="Y30" s="7"/>
      <c r="Z30" s="7"/>
      <c r="AA30" s="7"/>
      <c r="AB30" s="7">
        <v>65</v>
      </c>
      <c r="AC30" s="7"/>
      <c r="AD30" s="7"/>
      <c r="AE30" s="7"/>
      <c r="AF30" s="7"/>
      <c r="AG30" s="7"/>
      <c r="AH30" s="7"/>
      <c r="AI30" s="7"/>
      <c r="AJ30" s="7"/>
      <c r="AK30" s="7"/>
      <c r="AL30" s="32"/>
    </row>
    <row r="31" spans="1:38" s="11" customFormat="1" ht="18" customHeight="1">
      <c r="A31" s="1">
        <v>27</v>
      </c>
      <c r="B31" s="1">
        <v>63091</v>
      </c>
      <c r="C31" s="5" t="s">
        <v>253</v>
      </c>
      <c r="D31" s="1" t="s">
        <v>229</v>
      </c>
      <c r="E31" s="57" t="s">
        <v>56</v>
      </c>
      <c r="F31" s="1" t="s">
        <v>23</v>
      </c>
      <c r="G31" s="1">
        <f t="shared" si="0"/>
        <v>120</v>
      </c>
      <c r="H31" s="27"/>
      <c r="I31" s="7"/>
      <c r="J31" s="7"/>
      <c r="K31" s="7"/>
      <c r="L31" s="1"/>
      <c r="M31" s="7"/>
      <c r="N31" s="7"/>
      <c r="O31" s="7"/>
      <c r="P31" s="7"/>
      <c r="Q31" s="7"/>
      <c r="R31" s="7"/>
      <c r="S31" s="7"/>
      <c r="T31" s="7"/>
      <c r="U31" s="7"/>
      <c r="V31" s="1"/>
      <c r="W31" s="1"/>
      <c r="X31" s="1">
        <v>40</v>
      </c>
      <c r="Y31" s="7"/>
      <c r="Z31" s="7"/>
      <c r="AA31" s="7"/>
      <c r="AB31" s="7">
        <v>80</v>
      </c>
      <c r="AC31" s="7"/>
      <c r="AD31" s="7"/>
      <c r="AE31" s="7"/>
      <c r="AF31" s="7"/>
      <c r="AG31" s="7"/>
      <c r="AH31" s="7"/>
      <c r="AI31" s="7"/>
      <c r="AJ31" s="7"/>
      <c r="AK31" s="7"/>
      <c r="AL31" s="32"/>
    </row>
    <row r="32" spans="1:38" s="11" customFormat="1" ht="18" customHeight="1">
      <c r="A32" s="1">
        <v>28</v>
      </c>
      <c r="B32" s="1">
        <v>56460</v>
      </c>
      <c r="C32" s="46" t="s">
        <v>663</v>
      </c>
      <c r="D32" s="1" t="s">
        <v>229</v>
      </c>
      <c r="E32" s="57" t="s">
        <v>664</v>
      </c>
      <c r="F32" s="1" t="s">
        <v>38</v>
      </c>
      <c r="G32" s="1">
        <f t="shared" si="0"/>
        <v>115</v>
      </c>
      <c r="H32" s="27"/>
      <c r="I32" s="7"/>
      <c r="J32" s="7"/>
      <c r="K32" s="7"/>
      <c r="L32" s="7">
        <v>70</v>
      </c>
      <c r="M32" s="7"/>
      <c r="N32" s="7"/>
      <c r="O32" s="7"/>
      <c r="P32" s="7"/>
      <c r="Q32" s="7">
        <v>45</v>
      </c>
      <c r="R32" s="7"/>
      <c r="S32" s="7"/>
      <c r="T32" s="7"/>
      <c r="U32" s="7"/>
      <c r="V32" s="1"/>
      <c r="W32" s="1"/>
      <c r="X32" s="1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2"/>
    </row>
    <row r="33" spans="1:38" s="11" customFormat="1" ht="18" customHeight="1">
      <c r="A33" s="1">
        <v>29</v>
      </c>
      <c r="B33" s="1">
        <v>2083</v>
      </c>
      <c r="C33" s="44" t="s">
        <v>539</v>
      </c>
      <c r="D33" s="1" t="s">
        <v>229</v>
      </c>
      <c r="E33" s="57" t="s">
        <v>22</v>
      </c>
      <c r="F33" s="1" t="s">
        <v>36</v>
      </c>
      <c r="G33" s="1">
        <f t="shared" si="0"/>
        <v>110</v>
      </c>
      <c r="H33" s="27"/>
      <c r="I33" s="7"/>
      <c r="J33" s="7"/>
      <c r="K33" s="7"/>
      <c r="L33" s="1"/>
      <c r="M33" s="7"/>
      <c r="N33" s="7"/>
      <c r="O33" s="7"/>
      <c r="P33" s="7"/>
      <c r="Q33" s="7"/>
      <c r="R33" s="7"/>
      <c r="S33" s="7"/>
      <c r="T33" s="7"/>
      <c r="U33" s="7"/>
      <c r="V33" s="1"/>
      <c r="W33" s="1"/>
      <c r="X33" s="1">
        <v>110</v>
      </c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2"/>
    </row>
    <row r="34" spans="1:38" s="11" customFormat="1" ht="18" customHeight="1">
      <c r="A34" s="1">
        <v>29</v>
      </c>
      <c r="B34" s="1">
        <v>11498</v>
      </c>
      <c r="C34" s="5" t="s">
        <v>244</v>
      </c>
      <c r="D34" s="1" t="s">
        <v>229</v>
      </c>
      <c r="E34" s="57" t="s">
        <v>22</v>
      </c>
      <c r="F34" s="1" t="s">
        <v>36</v>
      </c>
      <c r="G34" s="1">
        <f t="shared" si="0"/>
        <v>110</v>
      </c>
      <c r="H34" s="27"/>
      <c r="I34" s="7">
        <v>10</v>
      </c>
      <c r="J34" s="7"/>
      <c r="K34" s="7"/>
      <c r="L34" s="1"/>
      <c r="M34" s="7"/>
      <c r="N34" s="7"/>
      <c r="O34" s="7"/>
      <c r="P34" s="7"/>
      <c r="Q34" s="7"/>
      <c r="R34" s="7"/>
      <c r="S34" s="7"/>
      <c r="T34" s="7"/>
      <c r="U34" s="7"/>
      <c r="V34" s="1"/>
      <c r="W34" s="1"/>
      <c r="X34" s="1"/>
      <c r="Y34" s="7"/>
      <c r="Z34" s="7"/>
      <c r="AA34" s="7"/>
      <c r="AB34" s="7"/>
      <c r="AC34" s="7"/>
      <c r="AD34" s="7"/>
      <c r="AE34" s="7">
        <v>100</v>
      </c>
      <c r="AF34" s="7"/>
      <c r="AG34" s="7"/>
      <c r="AH34" s="7"/>
      <c r="AI34" s="7"/>
      <c r="AJ34" s="7"/>
      <c r="AK34" s="7"/>
      <c r="AL34" s="32"/>
    </row>
    <row r="35" spans="1:38" s="11" customFormat="1" ht="18" customHeight="1">
      <c r="A35" s="1">
        <v>31</v>
      </c>
      <c r="B35" s="1">
        <v>59621</v>
      </c>
      <c r="C35" s="5" t="s">
        <v>270</v>
      </c>
      <c r="D35" s="1" t="s">
        <v>229</v>
      </c>
      <c r="E35" s="57" t="s">
        <v>22</v>
      </c>
      <c r="F35" s="1" t="s">
        <v>53</v>
      </c>
      <c r="G35" s="1">
        <f t="shared" si="0"/>
        <v>106</v>
      </c>
      <c r="H35" s="27"/>
      <c r="I35" s="7">
        <v>7</v>
      </c>
      <c r="J35" s="7"/>
      <c r="K35" s="7"/>
      <c r="L35" s="1"/>
      <c r="M35" s="7"/>
      <c r="N35" s="7">
        <v>20</v>
      </c>
      <c r="O35" s="7"/>
      <c r="P35" s="7"/>
      <c r="Q35" s="7"/>
      <c r="R35" s="7">
        <v>10</v>
      </c>
      <c r="S35" s="7"/>
      <c r="T35" s="7">
        <v>20</v>
      </c>
      <c r="U35" s="7"/>
      <c r="V35" s="1"/>
      <c r="W35" s="1"/>
      <c r="X35" s="1"/>
      <c r="Y35" s="7"/>
      <c r="Z35" s="7"/>
      <c r="AA35" s="7"/>
      <c r="AB35" s="7"/>
      <c r="AC35" s="7"/>
      <c r="AD35" s="7"/>
      <c r="AE35" s="7"/>
      <c r="AF35" s="7">
        <v>40</v>
      </c>
      <c r="AG35" s="7"/>
      <c r="AH35" s="7"/>
      <c r="AI35" s="7"/>
      <c r="AJ35" s="7">
        <v>9</v>
      </c>
      <c r="AK35" s="7"/>
      <c r="AL35" s="32"/>
    </row>
    <row r="36" spans="1:38" s="11" customFormat="1" ht="18" customHeight="1">
      <c r="A36" s="1">
        <v>32</v>
      </c>
      <c r="B36" s="1">
        <v>33973</v>
      </c>
      <c r="C36" s="44" t="s">
        <v>540</v>
      </c>
      <c r="D36" s="1" t="s">
        <v>229</v>
      </c>
      <c r="E36" s="57" t="s">
        <v>22</v>
      </c>
      <c r="F36" s="1" t="s">
        <v>263</v>
      </c>
      <c r="G36" s="1">
        <f t="shared" si="0"/>
        <v>100</v>
      </c>
      <c r="H36" s="27"/>
      <c r="I36" s="7"/>
      <c r="J36" s="7"/>
      <c r="K36" s="7"/>
      <c r="L36" s="1"/>
      <c r="M36" s="7"/>
      <c r="N36" s="7"/>
      <c r="O36" s="7"/>
      <c r="P36" s="7"/>
      <c r="Q36" s="7"/>
      <c r="R36" s="7"/>
      <c r="S36" s="7"/>
      <c r="T36" s="7"/>
      <c r="U36" s="7"/>
      <c r="V36" s="1"/>
      <c r="W36" s="1"/>
      <c r="X36" s="1">
        <v>100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2"/>
    </row>
    <row r="37" spans="1:38" s="11" customFormat="1" ht="18" customHeight="1">
      <c r="A37" s="1">
        <v>32</v>
      </c>
      <c r="B37" s="1">
        <v>4582</v>
      </c>
      <c r="C37" s="5" t="s">
        <v>544</v>
      </c>
      <c r="D37" s="1" t="s">
        <v>229</v>
      </c>
      <c r="E37" s="57" t="s">
        <v>22</v>
      </c>
      <c r="F37" s="1" t="s">
        <v>23</v>
      </c>
      <c r="G37" s="1">
        <f t="shared" ref="G37:G68" si="1">SUM(I37:AK37)</f>
        <v>100</v>
      </c>
      <c r="H37" s="27"/>
      <c r="I37" s="7"/>
      <c r="J37" s="7"/>
      <c r="K37" s="7"/>
      <c r="L37" s="1"/>
      <c r="M37" s="7"/>
      <c r="N37" s="7"/>
      <c r="O37" s="7"/>
      <c r="P37" s="7"/>
      <c r="Q37" s="7"/>
      <c r="R37" s="7"/>
      <c r="S37" s="7"/>
      <c r="T37" s="7"/>
      <c r="U37" s="7"/>
      <c r="V37" s="1"/>
      <c r="W37" s="1">
        <v>80</v>
      </c>
      <c r="X37" s="1">
        <v>20</v>
      </c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2"/>
    </row>
    <row r="38" spans="1:38" s="11" customFormat="1" ht="18" customHeight="1">
      <c r="A38" s="1">
        <v>34</v>
      </c>
      <c r="B38" s="1">
        <v>14173</v>
      </c>
      <c r="C38" s="5" t="s">
        <v>736</v>
      </c>
      <c r="D38" s="1" t="s">
        <v>229</v>
      </c>
      <c r="E38" s="57" t="s">
        <v>22</v>
      </c>
      <c r="F38" s="1" t="s">
        <v>263</v>
      </c>
      <c r="G38" s="1">
        <f t="shared" si="1"/>
        <v>97</v>
      </c>
      <c r="H38" s="27"/>
      <c r="I38" s="7">
        <v>7</v>
      </c>
      <c r="J38" s="7"/>
      <c r="K38" s="7">
        <v>90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1"/>
      <c r="W38" s="1"/>
      <c r="X38" s="1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32"/>
    </row>
    <row r="39" spans="1:38" s="11" customFormat="1" ht="18" customHeight="1">
      <c r="A39" s="1">
        <v>35</v>
      </c>
      <c r="B39" s="1">
        <v>10980</v>
      </c>
      <c r="C39" s="5" t="s">
        <v>246</v>
      </c>
      <c r="D39" s="1" t="s">
        <v>229</v>
      </c>
      <c r="E39" s="57" t="s">
        <v>22</v>
      </c>
      <c r="F39" s="1" t="s">
        <v>36</v>
      </c>
      <c r="G39" s="1">
        <f t="shared" si="1"/>
        <v>95</v>
      </c>
      <c r="H39" s="27"/>
      <c r="I39" s="7"/>
      <c r="J39" s="7"/>
      <c r="K39" s="7"/>
      <c r="L39" s="1"/>
      <c r="M39" s="7"/>
      <c r="N39" s="7"/>
      <c r="O39" s="7"/>
      <c r="P39" s="7"/>
      <c r="Q39" s="7"/>
      <c r="R39" s="7"/>
      <c r="S39" s="7"/>
      <c r="T39" s="7"/>
      <c r="U39" s="7"/>
      <c r="V39" s="1"/>
      <c r="W39" s="1"/>
      <c r="X39" s="1"/>
      <c r="Y39" s="7"/>
      <c r="Z39" s="7"/>
      <c r="AA39" s="7"/>
      <c r="AB39" s="7"/>
      <c r="AC39" s="7"/>
      <c r="AD39" s="7"/>
      <c r="AE39" s="7">
        <v>95</v>
      </c>
      <c r="AF39" s="7"/>
      <c r="AG39" s="7"/>
      <c r="AH39" s="7"/>
      <c r="AI39" s="7"/>
      <c r="AJ39" s="7"/>
      <c r="AK39" s="7"/>
      <c r="AL39" s="32"/>
    </row>
    <row r="40" spans="1:38" s="11" customFormat="1" ht="18" customHeight="1">
      <c r="A40" s="1">
        <v>35</v>
      </c>
      <c r="B40" s="1">
        <v>51510</v>
      </c>
      <c r="C40" s="5" t="s">
        <v>735</v>
      </c>
      <c r="D40" s="1" t="s">
        <v>229</v>
      </c>
      <c r="E40" s="57" t="s">
        <v>22</v>
      </c>
      <c r="F40" s="1" t="s">
        <v>263</v>
      </c>
      <c r="G40" s="1">
        <f t="shared" si="1"/>
        <v>95</v>
      </c>
      <c r="H40" s="27"/>
      <c r="I40" s="7"/>
      <c r="J40" s="7"/>
      <c r="K40" s="7">
        <v>95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1"/>
      <c r="W40" s="1"/>
      <c r="X40" s="1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2"/>
    </row>
    <row r="41" spans="1:38" s="11" customFormat="1" ht="18" customHeight="1">
      <c r="A41" s="1">
        <v>35</v>
      </c>
      <c r="B41" s="1">
        <v>54434</v>
      </c>
      <c r="C41" s="5" t="s">
        <v>259</v>
      </c>
      <c r="D41" s="1" t="s">
        <v>229</v>
      </c>
      <c r="E41" s="57" t="s">
        <v>22</v>
      </c>
      <c r="F41" s="1" t="s">
        <v>53</v>
      </c>
      <c r="G41" s="1">
        <f t="shared" si="1"/>
        <v>95</v>
      </c>
      <c r="H41" s="27"/>
      <c r="I41" s="7">
        <v>5</v>
      </c>
      <c r="J41" s="7"/>
      <c r="K41" s="7"/>
      <c r="L41" s="1"/>
      <c r="M41" s="7"/>
      <c r="N41" s="7"/>
      <c r="O41" s="7"/>
      <c r="P41" s="7"/>
      <c r="Q41" s="7"/>
      <c r="R41" s="7"/>
      <c r="S41" s="7"/>
      <c r="T41" s="7">
        <v>15</v>
      </c>
      <c r="U41" s="7"/>
      <c r="V41" s="1"/>
      <c r="W41" s="1"/>
      <c r="X41" s="1"/>
      <c r="Y41" s="7"/>
      <c r="Z41" s="7">
        <v>10</v>
      </c>
      <c r="AA41" s="7"/>
      <c r="AB41" s="7"/>
      <c r="AC41" s="7"/>
      <c r="AD41" s="7"/>
      <c r="AE41" s="7"/>
      <c r="AF41" s="7">
        <v>35</v>
      </c>
      <c r="AG41" s="7"/>
      <c r="AH41" s="7"/>
      <c r="AI41" s="7"/>
      <c r="AJ41" s="7">
        <v>30</v>
      </c>
      <c r="AK41" s="7"/>
      <c r="AL41" s="32"/>
    </row>
    <row r="42" spans="1:38" s="11" customFormat="1" ht="18" customHeight="1">
      <c r="A42" s="1">
        <v>38</v>
      </c>
      <c r="B42" s="1">
        <v>11576</v>
      </c>
      <c r="C42" s="5" t="s">
        <v>277</v>
      </c>
      <c r="D42" s="1" t="s">
        <v>229</v>
      </c>
      <c r="E42" s="57" t="s">
        <v>22</v>
      </c>
      <c r="F42" s="1" t="s">
        <v>64</v>
      </c>
      <c r="G42" s="1">
        <f t="shared" si="1"/>
        <v>92.5</v>
      </c>
      <c r="H42" s="27"/>
      <c r="I42" s="7">
        <v>10</v>
      </c>
      <c r="J42" s="7">
        <v>25</v>
      </c>
      <c r="K42" s="7"/>
      <c r="L42" s="7"/>
      <c r="M42" s="7"/>
      <c r="N42" s="7"/>
      <c r="O42" s="7">
        <v>20</v>
      </c>
      <c r="P42" s="7"/>
      <c r="Q42" s="7"/>
      <c r="R42" s="7"/>
      <c r="S42" s="7">
        <v>12.5</v>
      </c>
      <c r="T42" s="7"/>
      <c r="U42" s="7"/>
      <c r="V42" s="1"/>
      <c r="W42" s="1"/>
      <c r="X42" s="1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>
        <v>25</v>
      </c>
      <c r="AK42" s="7"/>
      <c r="AL42" s="32"/>
    </row>
    <row r="43" spans="1:38" s="11" customFormat="1" ht="18" customHeight="1">
      <c r="A43" s="1">
        <v>39</v>
      </c>
      <c r="B43" s="1">
        <v>641</v>
      </c>
      <c r="C43" s="5" t="s">
        <v>251</v>
      </c>
      <c r="D43" s="1" t="s">
        <v>229</v>
      </c>
      <c r="E43" s="57" t="s">
        <v>252</v>
      </c>
      <c r="F43" s="1" t="s">
        <v>36</v>
      </c>
      <c r="G43" s="1">
        <f t="shared" si="1"/>
        <v>92</v>
      </c>
      <c r="H43" s="27"/>
      <c r="I43" s="7">
        <v>7</v>
      </c>
      <c r="J43" s="7"/>
      <c r="K43" s="7"/>
      <c r="L43" s="1"/>
      <c r="M43" s="7"/>
      <c r="N43" s="7"/>
      <c r="O43" s="7"/>
      <c r="P43" s="7"/>
      <c r="Q43" s="7"/>
      <c r="R43" s="7"/>
      <c r="S43" s="7"/>
      <c r="T43" s="7"/>
      <c r="U43" s="7"/>
      <c r="V43" s="1"/>
      <c r="W43" s="1"/>
      <c r="X43" s="1"/>
      <c r="Y43" s="7"/>
      <c r="Z43" s="7"/>
      <c r="AA43" s="7"/>
      <c r="AB43" s="7"/>
      <c r="AC43" s="7"/>
      <c r="AD43" s="7"/>
      <c r="AE43" s="7">
        <v>85</v>
      </c>
      <c r="AF43" s="7"/>
      <c r="AG43" s="7"/>
      <c r="AH43" s="7"/>
      <c r="AI43" s="7"/>
      <c r="AJ43" s="7"/>
      <c r="AK43" s="7"/>
      <c r="AL43" s="32"/>
    </row>
    <row r="44" spans="1:38" s="11" customFormat="1" ht="18" customHeight="1">
      <c r="A44" s="1">
        <v>40</v>
      </c>
      <c r="B44" s="1">
        <v>1598</v>
      </c>
      <c r="C44" s="5" t="s">
        <v>247</v>
      </c>
      <c r="D44" s="1" t="s">
        <v>229</v>
      </c>
      <c r="E44" s="57" t="s">
        <v>248</v>
      </c>
      <c r="F44" s="1" t="s">
        <v>64</v>
      </c>
      <c r="G44" s="1">
        <f t="shared" si="1"/>
        <v>90</v>
      </c>
      <c r="H44" s="27"/>
      <c r="I44" s="7"/>
      <c r="J44" s="7"/>
      <c r="K44" s="7"/>
      <c r="L44" s="1"/>
      <c r="M44" s="7"/>
      <c r="N44" s="7"/>
      <c r="O44" s="7"/>
      <c r="P44" s="7"/>
      <c r="Q44" s="7"/>
      <c r="R44" s="7"/>
      <c r="S44" s="7"/>
      <c r="T44" s="7"/>
      <c r="U44" s="7"/>
      <c r="V44" s="1"/>
      <c r="W44" s="1"/>
      <c r="X44" s="1"/>
      <c r="Y44" s="7"/>
      <c r="Z44" s="7"/>
      <c r="AA44" s="7"/>
      <c r="AB44" s="7"/>
      <c r="AC44" s="7"/>
      <c r="AD44" s="7">
        <v>55</v>
      </c>
      <c r="AE44" s="7"/>
      <c r="AF44" s="7"/>
      <c r="AG44" s="7"/>
      <c r="AH44" s="7"/>
      <c r="AI44" s="7"/>
      <c r="AJ44" s="7">
        <v>35</v>
      </c>
      <c r="AK44" s="7"/>
      <c r="AL44" s="32"/>
    </row>
    <row r="45" spans="1:38" s="11" customFormat="1" ht="18" customHeight="1">
      <c r="A45" s="1">
        <v>41</v>
      </c>
      <c r="B45" s="1">
        <v>47427</v>
      </c>
      <c r="C45" s="46" t="s">
        <v>662</v>
      </c>
      <c r="D45" s="1" t="s">
        <v>229</v>
      </c>
      <c r="E45" s="57" t="s">
        <v>22</v>
      </c>
      <c r="F45" s="1" t="s">
        <v>23</v>
      </c>
      <c r="G45" s="1">
        <f t="shared" si="1"/>
        <v>85</v>
      </c>
      <c r="H45" s="27"/>
      <c r="I45" s="7"/>
      <c r="J45" s="7"/>
      <c r="K45" s="7"/>
      <c r="L45" s="1"/>
      <c r="M45" s="7"/>
      <c r="N45" s="7"/>
      <c r="O45" s="7"/>
      <c r="P45" s="7"/>
      <c r="Q45" s="7">
        <v>85</v>
      </c>
      <c r="R45" s="7"/>
      <c r="S45" s="7"/>
      <c r="T45" s="7"/>
      <c r="U45" s="7"/>
      <c r="V45" s="1"/>
      <c r="W45" s="1"/>
      <c r="X45" s="1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2"/>
    </row>
    <row r="46" spans="1:38" s="11" customFormat="1" ht="18" customHeight="1">
      <c r="A46" s="1">
        <v>41</v>
      </c>
      <c r="B46" s="1">
        <v>41241</v>
      </c>
      <c r="C46" s="5" t="s">
        <v>699</v>
      </c>
      <c r="D46" s="1" t="s">
        <v>229</v>
      </c>
      <c r="E46" s="57" t="s">
        <v>22</v>
      </c>
      <c r="F46" s="1" t="s">
        <v>23</v>
      </c>
      <c r="G46" s="1">
        <f t="shared" si="1"/>
        <v>85</v>
      </c>
      <c r="H46" s="27"/>
      <c r="I46" s="7"/>
      <c r="J46" s="7"/>
      <c r="K46" s="7"/>
      <c r="L46" s="7"/>
      <c r="M46" s="7">
        <v>85</v>
      </c>
      <c r="N46" s="7"/>
      <c r="O46" s="7"/>
      <c r="P46" s="7"/>
      <c r="Q46" s="7"/>
      <c r="R46" s="7"/>
      <c r="S46" s="7"/>
      <c r="T46" s="7"/>
      <c r="U46" s="7"/>
      <c r="V46" s="1"/>
      <c r="W46" s="1"/>
      <c r="X46" s="1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2"/>
    </row>
    <row r="47" spans="1:38" s="11" customFormat="1" ht="18" customHeight="1">
      <c r="A47" s="1">
        <v>41</v>
      </c>
      <c r="B47" s="1">
        <v>51957</v>
      </c>
      <c r="C47" s="5" t="s">
        <v>737</v>
      </c>
      <c r="D47" s="1" t="s">
        <v>229</v>
      </c>
      <c r="E47" s="57" t="s">
        <v>22</v>
      </c>
      <c r="F47" s="1" t="s">
        <v>263</v>
      </c>
      <c r="G47" s="1">
        <f t="shared" si="1"/>
        <v>85</v>
      </c>
      <c r="H47" s="27"/>
      <c r="I47" s="7"/>
      <c r="J47" s="7"/>
      <c r="K47" s="7">
        <v>85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1"/>
      <c r="W47" s="1"/>
      <c r="X47" s="1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2"/>
    </row>
    <row r="48" spans="1:38" s="11" customFormat="1" ht="18" customHeight="1">
      <c r="A48" s="1">
        <v>41</v>
      </c>
      <c r="B48" s="1">
        <v>30748</v>
      </c>
      <c r="C48" s="5" t="s">
        <v>255</v>
      </c>
      <c r="D48" s="1" t="s">
        <v>229</v>
      </c>
      <c r="E48" s="57" t="s">
        <v>22</v>
      </c>
      <c r="F48" s="1" t="s">
        <v>36</v>
      </c>
      <c r="G48" s="1">
        <f t="shared" si="1"/>
        <v>85</v>
      </c>
      <c r="H48" s="27"/>
      <c r="I48" s="7">
        <v>5</v>
      </c>
      <c r="J48" s="7"/>
      <c r="K48" s="7"/>
      <c r="L48" s="1"/>
      <c r="M48" s="7"/>
      <c r="N48" s="7"/>
      <c r="O48" s="7"/>
      <c r="P48" s="7"/>
      <c r="Q48" s="7"/>
      <c r="R48" s="7"/>
      <c r="S48" s="7"/>
      <c r="T48" s="7"/>
      <c r="U48" s="7"/>
      <c r="V48" s="1"/>
      <c r="W48" s="1"/>
      <c r="X48" s="1"/>
      <c r="Y48" s="7"/>
      <c r="Z48" s="7"/>
      <c r="AA48" s="7"/>
      <c r="AB48" s="7"/>
      <c r="AC48" s="7"/>
      <c r="AD48" s="7"/>
      <c r="AE48" s="7">
        <v>80</v>
      </c>
      <c r="AF48" s="7"/>
      <c r="AG48" s="7"/>
      <c r="AH48" s="7"/>
      <c r="AI48" s="7"/>
      <c r="AJ48" s="7"/>
      <c r="AK48" s="7"/>
      <c r="AL48" s="32"/>
    </row>
    <row r="49" spans="1:38" s="11" customFormat="1" ht="18" customHeight="1">
      <c r="A49" s="1">
        <v>41</v>
      </c>
      <c r="B49" s="1">
        <v>46290</v>
      </c>
      <c r="C49" s="5" t="s">
        <v>592</v>
      </c>
      <c r="D49" s="1" t="s">
        <v>229</v>
      </c>
      <c r="E49" s="57" t="s">
        <v>22</v>
      </c>
      <c r="F49" s="1" t="s">
        <v>33</v>
      </c>
      <c r="G49" s="1">
        <f t="shared" si="1"/>
        <v>85</v>
      </c>
      <c r="H49" s="27"/>
      <c r="I49" s="7">
        <v>10</v>
      </c>
      <c r="J49" s="7"/>
      <c r="K49" s="7"/>
      <c r="L49" s="7"/>
      <c r="M49" s="7"/>
      <c r="N49" s="7"/>
      <c r="O49" s="7"/>
      <c r="P49" s="7">
        <v>50</v>
      </c>
      <c r="Q49" s="7"/>
      <c r="R49" s="7"/>
      <c r="S49" s="7"/>
      <c r="T49" s="7"/>
      <c r="U49" s="7"/>
      <c r="V49" s="1">
        <v>25</v>
      </c>
      <c r="W49" s="1"/>
      <c r="X49" s="1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2"/>
    </row>
    <row r="50" spans="1:38" s="11" customFormat="1" ht="18" customHeight="1">
      <c r="A50" s="1">
        <v>46</v>
      </c>
      <c r="B50" s="1">
        <v>3659</v>
      </c>
      <c r="C50" s="5" t="s">
        <v>738</v>
      </c>
      <c r="D50" s="1" t="s">
        <v>229</v>
      </c>
      <c r="E50" s="57" t="s">
        <v>403</v>
      </c>
      <c r="F50" s="1" t="s">
        <v>367</v>
      </c>
      <c r="G50" s="1">
        <f t="shared" si="1"/>
        <v>80</v>
      </c>
      <c r="H50" s="27"/>
      <c r="I50" s="7"/>
      <c r="J50" s="7"/>
      <c r="K50" s="7">
        <v>80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1"/>
      <c r="W50" s="1"/>
      <c r="X50" s="1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2"/>
    </row>
    <row r="51" spans="1:38" s="11" customFormat="1" ht="18" customHeight="1">
      <c r="A51" s="1">
        <v>47</v>
      </c>
      <c r="B51" s="1">
        <v>8997</v>
      </c>
      <c r="C51" s="5" t="s">
        <v>256</v>
      </c>
      <c r="D51" s="1" t="s">
        <v>229</v>
      </c>
      <c r="E51" s="57" t="s">
        <v>22</v>
      </c>
      <c r="F51" s="1" t="s">
        <v>33</v>
      </c>
      <c r="G51" s="1">
        <f t="shared" si="1"/>
        <v>75</v>
      </c>
      <c r="H51" s="2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1"/>
      <c r="W51" s="1"/>
      <c r="X51" s="1"/>
      <c r="Y51" s="7"/>
      <c r="Z51" s="7"/>
      <c r="AA51" s="7">
        <v>75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2"/>
    </row>
    <row r="52" spans="1:38" s="11" customFormat="1" ht="18" customHeight="1">
      <c r="A52" s="1">
        <v>47</v>
      </c>
      <c r="B52" s="1">
        <v>3258</v>
      </c>
      <c r="C52" s="5" t="s">
        <v>257</v>
      </c>
      <c r="D52" s="1" t="s">
        <v>229</v>
      </c>
      <c r="E52" s="57" t="s">
        <v>22</v>
      </c>
      <c r="F52" s="1" t="s">
        <v>23</v>
      </c>
      <c r="G52" s="1">
        <f t="shared" si="1"/>
        <v>75</v>
      </c>
      <c r="H52" s="2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1"/>
      <c r="W52" s="1"/>
      <c r="X52" s="1"/>
      <c r="Y52" s="7"/>
      <c r="Z52" s="7"/>
      <c r="AA52" s="7"/>
      <c r="AB52" s="7"/>
      <c r="AC52" s="7"/>
      <c r="AD52" s="7"/>
      <c r="AE52" s="7"/>
      <c r="AF52" s="7"/>
      <c r="AG52" s="7">
        <v>75</v>
      </c>
      <c r="AH52" s="7"/>
      <c r="AI52" s="7"/>
      <c r="AJ52" s="7"/>
      <c r="AK52" s="7"/>
      <c r="AL52" s="32"/>
    </row>
    <row r="53" spans="1:38" s="11" customFormat="1" ht="18" customHeight="1">
      <c r="A53" s="1">
        <v>49</v>
      </c>
      <c r="B53" s="1">
        <v>51399</v>
      </c>
      <c r="C53" s="5" t="s">
        <v>546</v>
      </c>
      <c r="D53" s="1" t="s">
        <v>229</v>
      </c>
      <c r="E53" s="57" t="s">
        <v>22</v>
      </c>
      <c r="F53" s="1" t="s">
        <v>38</v>
      </c>
      <c r="G53" s="1">
        <f t="shared" si="1"/>
        <v>73</v>
      </c>
      <c r="H53" s="27"/>
      <c r="I53" s="7"/>
      <c r="J53" s="7"/>
      <c r="K53" s="7"/>
      <c r="L53" s="7"/>
      <c r="M53" s="7">
        <v>65</v>
      </c>
      <c r="N53" s="7"/>
      <c r="O53" s="7"/>
      <c r="P53" s="7"/>
      <c r="Q53" s="7"/>
      <c r="R53" s="7"/>
      <c r="S53" s="7"/>
      <c r="T53" s="7"/>
      <c r="U53" s="7"/>
      <c r="V53" s="1"/>
      <c r="W53" s="1"/>
      <c r="X53" s="1">
        <v>8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2"/>
    </row>
    <row r="54" spans="1:38" s="11" customFormat="1" ht="18" customHeight="1">
      <c r="A54" s="1">
        <v>50</v>
      </c>
      <c r="B54" s="1">
        <v>51988</v>
      </c>
      <c r="C54" s="5" t="s">
        <v>593</v>
      </c>
      <c r="D54" s="1" t="s">
        <v>229</v>
      </c>
      <c r="E54" s="57" t="s">
        <v>22</v>
      </c>
      <c r="F54" s="1" t="s">
        <v>33</v>
      </c>
      <c r="G54" s="1">
        <f t="shared" si="1"/>
        <v>72</v>
      </c>
      <c r="H54" s="27"/>
      <c r="I54" s="7">
        <v>7</v>
      </c>
      <c r="J54" s="7"/>
      <c r="K54" s="7"/>
      <c r="L54" s="7"/>
      <c r="M54" s="7"/>
      <c r="N54" s="7"/>
      <c r="O54" s="7"/>
      <c r="P54" s="7">
        <v>45</v>
      </c>
      <c r="Q54" s="7"/>
      <c r="R54" s="7"/>
      <c r="S54" s="7"/>
      <c r="T54" s="7"/>
      <c r="U54" s="7"/>
      <c r="V54" s="1">
        <v>20</v>
      </c>
      <c r="W54" s="1"/>
      <c r="X54" s="1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2"/>
    </row>
    <row r="55" spans="1:38" s="11" customFormat="1" ht="18" customHeight="1">
      <c r="A55" s="1">
        <v>51</v>
      </c>
      <c r="B55" s="1">
        <v>53395</v>
      </c>
      <c r="C55" s="5" t="s">
        <v>260</v>
      </c>
      <c r="D55" s="1" t="s">
        <v>229</v>
      </c>
      <c r="E55" s="57" t="s">
        <v>22</v>
      </c>
      <c r="F55" s="1" t="s">
        <v>36</v>
      </c>
      <c r="G55" s="1">
        <f t="shared" si="1"/>
        <v>70</v>
      </c>
      <c r="H55" s="2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1"/>
      <c r="W55" s="1"/>
      <c r="X55" s="1"/>
      <c r="Y55" s="7"/>
      <c r="Z55" s="7"/>
      <c r="AA55" s="7"/>
      <c r="AB55" s="7"/>
      <c r="AC55" s="7"/>
      <c r="AD55" s="7"/>
      <c r="AE55" s="7">
        <v>70</v>
      </c>
      <c r="AF55" s="7"/>
      <c r="AG55" s="7"/>
      <c r="AH55" s="7"/>
      <c r="AI55" s="7"/>
      <c r="AJ55" s="7"/>
      <c r="AK55" s="7"/>
      <c r="AL55" s="32"/>
    </row>
    <row r="56" spans="1:38" s="11" customFormat="1" ht="18" customHeight="1">
      <c r="A56" s="1">
        <v>51</v>
      </c>
      <c r="B56" s="1">
        <v>56839</v>
      </c>
      <c r="C56" s="5" t="s">
        <v>739</v>
      </c>
      <c r="D56" s="1" t="s">
        <v>229</v>
      </c>
      <c r="E56" s="57" t="s">
        <v>22</v>
      </c>
      <c r="F56" s="1" t="s">
        <v>263</v>
      </c>
      <c r="G56" s="1">
        <f t="shared" si="1"/>
        <v>70</v>
      </c>
      <c r="H56" s="27"/>
      <c r="I56" s="7"/>
      <c r="J56" s="7"/>
      <c r="K56" s="7">
        <v>70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1"/>
      <c r="W56" s="1"/>
      <c r="X56" s="1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2"/>
    </row>
    <row r="57" spans="1:38" s="11" customFormat="1" ht="18" customHeight="1">
      <c r="A57" s="1">
        <v>53</v>
      </c>
      <c r="B57" s="1">
        <v>13084</v>
      </c>
      <c r="C57" s="5" t="s">
        <v>265</v>
      </c>
      <c r="D57" s="1" t="s">
        <v>229</v>
      </c>
      <c r="E57" s="57" t="s">
        <v>22</v>
      </c>
      <c r="F57" s="1" t="s">
        <v>36</v>
      </c>
      <c r="G57" s="1">
        <f t="shared" si="1"/>
        <v>65</v>
      </c>
      <c r="H57" s="2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1"/>
      <c r="W57" s="1"/>
      <c r="X57" s="1"/>
      <c r="Y57" s="7"/>
      <c r="Z57" s="7"/>
      <c r="AA57" s="7"/>
      <c r="AB57" s="7"/>
      <c r="AC57" s="7"/>
      <c r="AD57" s="7"/>
      <c r="AE57" s="7">
        <v>65</v>
      </c>
      <c r="AF57" s="7"/>
      <c r="AG57" s="7"/>
      <c r="AH57" s="7"/>
      <c r="AI57" s="7"/>
      <c r="AJ57" s="7"/>
      <c r="AK57" s="7"/>
      <c r="AL57" s="32"/>
    </row>
    <row r="58" spans="1:38" s="11" customFormat="1" ht="18" customHeight="1">
      <c r="A58" s="1">
        <v>54</v>
      </c>
      <c r="B58" s="1">
        <v>45930</v>
      </c>
      <c r="C58" s="5" t="s">
        <v>267</v>
      </c>
      <c r="D58" s="1" t="s">
        <v>229</v>
      </c>
      <c r="E58" s="57" t="s">
        <v>268</v>
      </c>
      <c r="F58" s="1" t="s">
        <v>38</v>
      </c>
      <c r="G58" s="1">
        <f t="shared" si="1"/>
        <v>60</v>
      </c>
      <c r="H58" s="2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1"/>
      <c r="W58" s="1"/>
      <c r="X58" s="1"/>
      <c r="Y58" s="7"/>
      <c r="Z58" s="7"/>
      <c r="AA58" s="7"/>
      <c r="AB58" s="7"/>
      <c r="AC58" s="7"/>
      <c r="AD58" s="7">
        <v>60</v>
      </c>
      <c r="AE58" s="7"/>
      <c r="AF58" s="7"/>
      <c r="AG58" s="7"/>
      <c r="AH58" s="7"/>
      <c r="AI58" s="7"/>
      <c r="AJ58" s="7"/>
      <c r="AK58" s="7"/>
      <c r="AL58" s="32"/>
    </row>
    <row r="59" spans="1:38" s="11" customFormat="1" ht="18" customHeight="1">
      <c r="A59" s="1">
        <v>54</v>
      </c>
      <c r="B59" s="1">
        <v>22984</v>
      </c>
      <c r="C59" s="5" t="s">
        <v>269</v>
      </c>
      <c r="D59" s="1" t="s">
        <v>229</v>
      </c>
      <c r="E59" s="57" t="s">
        <v>22</v>
      </c>
      <c r="F59" s="1" t="s">
        <v>36</v>
      </c>
      <c r="G59" s="1">
        <f t="shared" si="1"/>
        <v>60</v>
      </c>
      <c r="H59" s="2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1"/>
      <c r="W59" s="1"/>
      <c r="X59" s="1"/>
      <c r="Y59" s="7"/>
      <c r="Z59" s="7"/>
      <c r="AA59" s="7"/>
      <c r="AB59" s="7"/>
      <c r="AC59" s="7"/>
      <c r="AD59" s="7"/>
      <c r="AE59" s="7">
        <v>60</v>
      </c>
      <c r="AF59" s="7"/>
      <c r="AG59" s="7"/>
      <c r="AH59" s="7"/>
      <c r="AI59" s="7"/>
      <c r="AJ59" s="7"/>
      <c r="AK59" s="7"/>
      <c r="AL59" s="32"/>
    </row>
    <row r="60" spans="1:38" s="11" customFormat="1" ht="18" customHeight="1">
      <c r="A60" s="1">
        <v>56</v>
      </c>
      <c r="B60" s="1">
        <v>60248</v>
      </c>
      <c r="C60" s="46" t="s">
        <v>671</v>
      </c>
      <c r="D60" s="1" t="s">
        <v>229</v>
      </c>
      <c r="E60" s="57" t="s">
        <v>22</v>
      </c>
      <c r="F60" s="1" t="s">
        <v>33</v>
      </c>
      <c r="G60" s="1">
        <f t="shared" si="1"/>
        <v>50.5</v>
      </c>
      <c r="H60" s="27"/>
      <c r="I60" s="7">
        <v>3</v>
      </c>
      <c r="J60" s="7"/>
      <c r="K60" s="7"/>
      <c r="L60" s="7"/>
      <c r="M60" s="7"/>
      <c r="N60" s="7"/>
      <c r="O60" s="7"/>
      <c r="P60" s="7">
        <v>47.5</v>
      </c>
      <c r="Q60" s="7"/>
      <c r="R60" s="7"/>
      <c r="S60" s="7"/>
      <c r="T60" s="7"/>
      <c r="U60" s="7"/>
      <c r="V60" s="1"/>
      <c r="W60" s="1"/>
      <c r="X60" s="1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2"/>
    </row>
    <row r="61" spans="1:38" s="11" customFormat="1" ht="18" customHeight="1">
      <c r="A61" s="1">
        <v>57</v>
      </c>
      <c r="B61" s="1">
        <v>60538</v>
      </c>
      <c r="C61" s="5" t="s">
        <v>271</v>
      </c>
      <c r="D61" s="1" t="s">
        <v>229</v>
      </c>
      <c r="E61" s="57" t="s">
        <v>22</v>
      </c>
      <c r="F61" s="1" t="s">
        <v>53</v>
      </c>
      <c r="G61" s="1">
        <f t="shared" si="1"/>
        <v>48</v>
      </c>
      <c r="H61" s="27"/>
      <c r="I61" s="7">
        <v>3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1"/>
      <c r="W61" s="1"/>
      <c r="X61" s="1"/>
      <c r="Y61" s="7"/>
      <c r="Z61" s="7"/>
      <c r="AA61" s="7"/>
      <c r="AB61" s="7"/>
      <c r="AC61" s="7"/>
      <c r="AD61" s="7"/>
      <c r="AE61" s="7"/>
      <c r="AF61" s="7">
        <v>30</v>
      </c>
      <c r="AG61" s="7"/>
      <c r="AH61" s="7"/>
      <c r="AI61" s="7"/>
      <c r="AJ61" s="7">
        <v>15</v>
      </c>
      <c r="AK61" s="7"/>
      <c r="AL61" s="32"/>
    </row>
    <row r="62" spans="1:38" s="11" customFormat="1" ht="18" customHeight="1">
      <c r="A62" s="1">
        <v>58</v>
      </c>
      <c r="B62" s="1">
        <v>48444</v>
      </c>
      <c r="C62" s="5" t="s">
        <v>272</v>
      </c>
      <c r="D62" s="1" t="s">
        <v>229</v>
      </c>
      <c r="E62" s="57" t="s">
        <v>22</v>
      </c>
      <c r="F62" s="1" t="s">
        <v>58</v>
      </c>
      <c r="G62" s="1">
        <f t="shared" si="1"/>
        <v>47</v>
      </c>
      <c r="H62" s="27"/>
      <c r="I62" s="7">
        <v>7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1"/>
      <c r="W62" s="1"/>
      <c r="X62" s="1"/>
      <c r="Y62" s="7"/>
      <c r="Z62" s="7"/>
      <c r="AA62" s="7"/>
      <c r="AB62" s="7"/>
      <c r="AC62" s="7">
        <v>20</v>
      </c>
      <c r="AD62" s="7"/>
      <c r="AE62" s="7"/>
      <c r="AF62" s="7"/>
      <c r="AG62" s="7"/>
      <c r="AH62" s="7"/>
      <c r="AI62" s="7"/>
      <c r="AJ62" s="7"/>
      <c r="AK62" s="7">
        <v>20</v>
      </c>
      <c r="AL62" s="32"/>
    </row>
    <row r="63" spans="1:38" s="11" customFormat="1" ht="18" customHeight="1">
      <c r="A63" s="1">
        <v>59</v>
      </c>
      <c r="B63" s="1">
        <v>8569</v>
      </c>
      <c r="C63" s="5" t="s">
        <v>273</v>
      </c>
      <c r="D63" s="1" t="s">
        <v>229</v>
      </c>
      <c r="E63" s="57" t="s">
        <v>22</v>
      </c>
      <c r="F63" s="1" t="s">
        <v>53</v>
      </c>
      <c r="G63" s="1">
        <f t="shared" si="1"/>
        <v>42</v>
      </c>
      <c r="H63" s="27"/>
      <c r="I63" s="7">
        <v>2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1"/>
      <c r="W63" s="1"/>
      <c r="X63" s="1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>
        <v>40</v>
      </c>
      <c r="AK63" s="7"/>
      <c r="AL63" s="32"/>
    </row>
    <row r="64" spans="1:38" s="11" customFormat="1" ht="18" customHeight="1">
      <c r="A64" s="1">
        <v>60</v>
      </c>
      <c r="B64" s="1">
        <v>42155</v>
      </c>
      <c r="C64" s="46" t="s">
        <v>651</v>
      </c>
      <c r="D64" s="1" t="s">
        <v>229</v>
      </c>
      <c r="E64" s="57" t="s">
        <v>652</v>
      </c>
      <c r="F64" s="1" t="s">
        <v>64</v>
      </c>
      <c r="G64" s="1">
        <f t="shared" si="1"/>
        <v>30.5</v>
      </c>
      <c r="H64" s="27"/>
      <c r="I64" s="7">
        <v>7</v>
      </c>
      <c r="J64" s="7">
        <v>6</v>
      </c>
      <c r="K64" s="7"/>
      <c r="L64" s="7"/>
      <c r="M64" s="7"/>
      <c r="N64" s="7"/>
      <c r="O64" s="7">
        <v>10</v>
      </c>
      <c r="P64" s="7"/>
      <c r="Q64" s="7"/>
      <c r="R64" s="7"/>
      <c r="S64" s="7">
        <v>7.5</v>
      </c>
      <c r="T64" s="7"/>
      <c r="U64" s="7"/>
      <c r="V64" s="1"/>
      <c r="W64" s="1"/>
      <c r="X64" s="1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2"/>
    </row>
    <row r="65" spans="1:38" s="11" customFormat="1" ht="18" customHeight="1">
      <c r="A65" s="1">
        <v>61</v>
      </c>
      <c r="B65" s="1">
        <v>62893</v>
      </c>
      <c r="C65" s="44" t="s">
        <v>543</v>
      </c>
      <c r="D65" s="1" t="s">
        <v>229</v>
      </c>
      <c r="E65" s="57" t="s">
        <v>22</v>
      </c>
      <c r="F65" s="1" t="s">
        <v>23</v>
      </c>
      <c r="G65" s="1">
        <f t="shared" si="1"/>
        <v>30</v>
      </c>
      <c r="H65" s="2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1"/>
      <c r="W65" s="1"/>
      <c r="X65" s="1">
        <v>30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2"/>
    </row>
    <row r="66" spans="1:38" s="11" customFormat="1" ht="18" customHeight="1">
      <c r="A66" s="1">
        <v>61</v>
      </c>
      <c r="B66" s="1">
        <v>10453</v>
      </c>
      <c r="C66" s="5" t="s">
        <v>276</v>
      </c>
      <c r="D66" s="1" t="s">
        <v>229</v>
      </c>
      <c r="E66" s="57" t="s">
        <v>22</v>
      </c>
      <c r="F66" s="1" t="s">
        <v>77</v>
      </c>
      <c r="G66" s="1">
        <f t="shared" si="1"/>
        <v>30</v>
      </c>
      <c r="H66" s="27"/>
      <c r="I66" s="7">
        <v>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1"/>
      <c r="W66" s="1"/>
      <c r="X66" s="1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>
        <v>25</v>
      </c>
      <c r="AJ66" s="7"/>
      <c r="AK66" s="7"/>
      <c r="AL66" s="32"/>
    </row>
    <row r="67" spans="1:38" s="11" customFormat="1" ht="18" customHeight="1">
      <c r="A67" s="1">
        <v>63</v>
      </c>
      <c r="B67" s="1">
        <v>61565</v>
      </c>
      <c r="C67" s="19" t="s">
        <v>278</v>
      </c>
      <c r="D67" s="1" t="s">
        <v>229</v>
      </c>
      <c r="E67" s="57" t="s">
        <v>22</v>
      </c>
      <c r="F67" s="1" t="s">
        <v>58</v>
      </c>
      <c r="G67" s="1">
        <f t="shared" si="1"/>
        <v>28</v>
      </c>
      <c r="H67" s="27"/>
      <c r="I67" s="7">
        <v>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1"/>
      <c r="W67" s="1"/>
      <c r="X67" s="1"/>
      <c r="Y67" s="7"/>
      <c r="Z67" s="7"/>
      <c r="AA67" s="7"/>
      <c r="AB67" s="7"/>
      <c r="AC67" s="7">
        <v>15</v>
      </c>
      <c r="AD67" s="7"/>
      <c r="AE67" s="7"/>
      <c r="AF67" s="7"/>
      <c r="AG67" s="7"/>
      <c r="AH67" s="7"/>
      <c r="AI67" s="7"/>
      <c r="AJ67" s="7"/>
      <c r="AK67" s="7">
        <v>8</v>
      </c>
      <c r="AL67" s="32"/>
    </row>
    <row r="68" spans="1:38" s="11" customFormat="1" ht="18" customHeight="1">
      <c r="A68" s="1">
        <v>64</v>
      </c>
      <c r="B68" s="1">
        <v>12510</v>
      </c>
      <c r="C68" s="5" t="s">
        <v>274</v>
      </c>
      <c r="D68" s="1" t="s">
        <v>229</v>
      </c>
      <c r="E68" s="57" t="s">
        <v>22</v>
      </c>
      <c r="F68" s="1" t="s">
        <v>58</v>
      </c>
      <c r="G68" s="1">
        <f t="shared" si="1"/>
        <v>26</v>
      </c>
      <c r="H68" s="2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1"/>
      <c r="W68" s="1"/>
      <c r="X68" s="1"/>
      <c r="Y68" s="7"/>
      <c r="Z68" s="7"/>
      <c r="AA68" s="7"/>
      <c r="AB68" s="7"/>
      <c r="AC68" s="7">
        <v>25</v>
      </c>
      <c r="AD68" s="7"/>
      <c r="AE68" s="7"/>
      <c r="AF68" s="7"/>
      <c r="AG68" s="7"/>
      <c r="AH68" s="7"/>
      <c r="AI68" s="7"/>
      <c r="AJ68" s="7"/>
      <c r="AK68" s="7">
        <v>1</v>
      </c>
      <c r="AL68" s="32"/>
    </row>
    <row r="69" spans="1:38" s="11" customFormat="1" ht="18" customHeight="1">
      <c r="A69" s="1">
        <v>65</v>
      </c>
      <c r="B69" s="1">
        <v>41692</v>
      </c>
      <c r="C69" s="5" t="s">
        <v>275</v>
      </c>
      <c r="D69" s="1" t="s">
        <v>229</v>
      </c>
      <c r="E69" s="57" t="s">
        <v>22</v>
      </c>
      <c r="F69" s="1" t="s">
        <v>58</v>
      </c>
      <c r="G69" s="1">
        <f t="shared" ref="G69:G100" si="2">SUM(I69:AK69)</f>
        <v>25</v>
      </c>
      <c r="H69" s="2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1"/>
      <c r="W69" s="1"/>
      <c r="X69" s="1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>
        <v>25</v>
      </c>
      <c r="AL69" s="32"/>
    </row>
    <row r="70" spans="1:38" s="11" customFormat="1" ht="18" customHeight="1">
      <c r="A70" s="1">
        <v>65</v>
      </c>
      <c r="B70" s="1">
        <v>26777</v>
      </c>
      <c r="C70" s="5" t="s">
        <v>281</v>
      </c>
      <c r="D70" s="1" t="s">
        <v>229</v>
      </c>
      <c r="E70" s="57" t="s">
        <v>22</v>
      </c>
      <c r="F70" s="1" t="s">
        <v>58</v>
      </c>
      <c r="G70" s="1">
        <f t="shared" si="2"/>
        <v>25</v>
      </c>
      <c r="H70" s="27"/>
      <c r="I70" s="7">
        <v>10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1"/>
      <c r="W70" s="1"/>
      <c r="X70" s="1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>
        <v>15</v>
      </c>
      <c r="AL70" s="32"/>
    </row>
    <row r="71" spans="1:38" s="11" customFormat="1" ht="18" customHeight="1">
      <c r="A71" s="1">
        <v>65</v>
      </c>
      <c r="B71" s="1">
        <v>62761</v>
      </c>
      <c r="C71" s="5" t="s">
        <v>282</v>
      </c>
      <c r="D71" s="1" t="s">
        <v>229</v>
      </c>
      <c r="E71" s="57" t="s">
        <v>22</v>
      </c>
      <c r="F71" s="1" t="s">
        <v>77</v>
      </c>
      <c r="G71" s="1">
        <f t="shared" si="2"/>
        <v>25</v>
      </c>
      <c r="H71" s="27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1"/>
      <c r="W71" s="1"/>
      <c r="X71" s="1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>
        <v>15</v>
      </c>
      <c r="AJ71" s="7"/>
      <c r="AK71" s="7"/>
      <c r="AL71" s="32"/>
    </row>
    <row r="72" spans="1:38" s="11" customFormat="1" ht="18" customHeight="1">
      <c r="A72" s="1">
        <v>68</v>
      </c>
      <c r="B72" s="1">
        <v>1851</v>
      </c>
      <c r="C72" s="5" t="s">
        <v>279</v>
      </c>
      <c r="D72" s="1" t="s">
        <v>229</v>
      </c>
      <c r="E72" s="57" t="s">
        <v>22</v>
      </c>
      <c r="F72" s="1" t="s">
        <v>58</v>
      </c>
      <c r="G72" s="1">
        <f t="shared" si="2"/>
        <v>23</v>
      </c>
      <c r="H72" s="27"/>
      <c r="I72" s="7">
        <v>3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1"/>
      <c r="W72" s="1"/>
      <c r="X72" s="1"/>
      <c r="Y72" s="7"/>
      <c r="Z72" s="7"/>
      <c r="AA72" s="7"/>
      <c r="AB72" s="7"/>
      <c r="AC72" s="7">
        <v>10</v>
      </c>
      <c r="AD72" s="7"/>
      <c r="AE72" s="7"/>
      <c r="AF72" s="7"/>
      <c r="AG72" s="7"/>
      <c r="AH72" s="7"/>
      <c r="AI72" s="7"/>
      <c r="AJ72" s="7"/>
      <c r="AK72" s="7">
        <v>10</v>
      </c>
      <c r="AL72" s="32"/>
    </row>
    <row r="73" spans="1:38" s="11" customFormat="1" ht="18" customHeight="1">
      <c r="A73" s="1">
        <v>69</v>
      </c>
      <c r="B73" s="1">
        <v>43801</v>
      </c>
      <c r="C73" s="5" t="s">
        <v>594</v>
      </c>
      <c r="D73" s="1" t="s">
        <v>229</v>
      </c>
      <c r="E73" s="57" t="s">
        <v>22</v>
      </c>
      <c r="F73" s="1" t="s">
        <v>33</v>
      </c>
      <c r="G73" s="1">
        <f t="shared" si="2"/>
        <v>22.5</v>
      </c>
      <c r="H73" s="27"/>
      <c r="I73" s="7">
        <v>5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1">
        <v>17.5</v>
      </c>
      <c r="W73" s="1"/>
      <c r="X73" s="1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32"/>
    </row>
    <row r="74" spans="1:38" s="11" customFormat="1" ht="18" customHeight="1">
      <c r="A74" s="1">
        <v>70</v>
      </c>
      <c r="B74" s="1">
        <v>5305</v>
      </c>
      <c r="C74" s="5" t="s">
        <v>280</v>
      </c>
      <c r="D74" s="1" t="s">
        <v>229</v>
      </c>
      <c r="E74" s="57" t="s">
        <v>22</v>
      </c>
      <c r="F74" s="1" t="s">
        <v>68</v>
      </c>
      <c r="G74" s="1">
        <f t="shared" si="2"/>
        <v>20</v>
      </c>
      <c r="H74" s="2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1"/>
      <c r="W74" s="1"/>
      <c r="X74" s="1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>
        <v>20</v>
      </c>
      <c r="AJ74" s="7"/>
      <c r="AK74" s="7"/>
      <c r="AL74" s="32"/>
    </row>
    <row r="75" spans="1:38" s="11" customFormat="1" ht="18" customHeight="1">
      <c r="A75" s="1">
        <v>71</v>
      </c>
      <c r="B75" s="1">
        <v>42264</v>
      </c>
      <c r="C75" s="46" t="s">
        <v>653</v>
      </c>
      <c r="D75" s="1" t="s">
        <v>229</v>
      </c>
      <c r="E75" s="57" t="s">
        <v>22</v>
      </c>
      <c r="F75" s="1" t="s">
        <v>64</v>
      </c>
      <c r="G75" s="1">
        <f t="shared" si="2"/>
        <v>18</v>
      </c>
      <c r="H75" s="27"/>
      <c r="I75" s="7">
        <v>5</v>
      </c>
      <c r="J75" s="7"/>
      <c r="K75" s="7"/>
      <c r="L75" s="7"/>
      <c r="M75" s="7"/>
      <c r="N75" s="7"/>
      <c r="O75" s="7">
        <v>8</v>
      </c>
      <c r="P75" s="7"/>
      <c r="Q75" s="7"/>
      <c r="R75" s="7"/>
      <c r="S75" s="7">
        <v>5</v>
      </c>
      <c r="T75" s="7"/>
      <c r="U75" s="7"/>
      <c r="V75" s="1"/>
      <c r="W75" s="1"/>
      <c r="X75" s="1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2"/>
    </row>
    <row r="76" spans="1:38" s="11" customFormat="1" ht="18" customHeight="1">
      <c r="A76" s="1">
        <v>72</v>
      </c>
      <c r="B76" s="1">
        <v>63537</v>
      </c>
      <c r="C76" s="5" t="s">
        <v>595</v>
      </c>
      <c r="D76" s="1" t="s">
        <v>229</v>
      </c>
      <c r="E76" s="57" t="s">
        <v>596</v>
      </c>
      <c r="F76" s="1" t="s">
        <v>33</v>
      </c>
      <c r="G76" s="1">
        <f t="shared" si="2"/>
        <v>17</v>
      </c>
      <c r="H76" s="27"/>
      <c r="I76" s="7">
        <v>2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1">
        <v>15</v>
      </c>
      <c r="W76" s="1"/>
      <c r="X76" s="1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2"/>
    </row>
    <row r="77" spans="1:38" s="11" customFormat="1" ht="18" customHeight="1">
      <c r="A77" s="1">
        <v>72</v>
      </c>
      <c r="B77" s="1">
        <v>58052</v>
      </c>
      <c r="C77" s="5" t="s">
        <v>284</v>
      </c>
      <c r="D77" s="1" t="s">
        <v>229</v>
      </c>
      <c r="E77" s="57" t="s">
        <v>22</v>
      </c>
      <c r="F77" s="1" t="s">
        <v>77</v>
      </c>
      <c r="G77" s="1">
        <f t="shared" si="2"/>
        <v>17</v>
      </c>
      <c r="H77" s="27"/>
      <c r="I77" s="7">
        <v>7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1"/>
      <c r="W77" s="1"/>
      <c r="X77" s="1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>
        <v>10</v>
      </c>
      <c r="AJ77" s="7"/>
      <c r="AK77" s="7"/>
      <c r="AL77" s="32"/>
    </row>
    <row r="78" spans="1:38" s="11" customFormat="1" ht="18" customHeight="1">
      <c r="A78" s="1">
        <v>74</v>
      </c>
      <c r="B78" s="1">
        <v>40589</v>
      </c>
      <c r="C78" s="5" t="s">
        <v>283</v>
      </c>
      <c r="D78" s="1" t="s">
        <v>229</v>
      </c>
      <c r="E78" s="57" t="s">
        <v>81</v>
      </c>
      <c r="F78" s="1" t="s">
        <v>58</v>
      </c>
      <c r="G78" s="1">
        <f t="shared" si="2"/>
        <v>12</v>
      </c>
      <c r="H78" s="2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1"/>
      <c r="W78" s="1"/>
      <c r="X78" s="1"/>
      <c r="Y78" s="7"/>
      <c r="Z78" s="7"/>
      <c r="AA78" s="7"/>
      <c r="AB78" s="7"/>
      <c r="AC78" s="7">
        <v>8</v>
      </c>
      <c r="AD78" s="7"/>
      <c r="AE78" s="7"/>
      <c r="AF78" s="7"/>
      <c r="AG78" s="7"/>
      <c r="AH78" s="7"/>
      <c r="AI78" s="7"/>
      <c r="AJ78" s="7"/>
      <c r="AK78" s="7">
        <v>4</v>
      </c>
      <c r="AL78" s="32"/>
    </row>
    <row r="79" spans="1:38" s="11" customFormat="1" ht="18" customHeight="1">
      <c r="A79" s="1">
        <v>74</v>
      </c>
      <c r="B79" s="1">
        <v>45735</v>
      </c>
      <c r="C79" s="46" t="s">
        <v>650</v>
      </c>
      <c r="D79" s="1" t="s">
        <v>229</v>
      </c>
      <c r="E79" s="57" t="s">
        <v>22</v>
      </c>
      <c r="F79" s="1" t="s">
        <v>64</v>
      </c>
      <c r="G79" s="1">
        <f t="shared" si="2"/>
        <v>12</v>
      </c>
      <c r="H79" s="27"/>
      <c r="I79" s="7">
        <v>2</v>
      </c>
      <c r="J79" s="7"/>
      <c r="K79" s="7"/>
      <c r="L79" s="7"/>
      <c r="M79" s="7"/>
      <c r="N79" s="7"/>
      <c r="O79" s="7"/>
      <c r="P79" s="7"/>
      <c r="Q79" s="7"/>
      <c r="R79" s="7"/>
      <c r="S79" s="7">
        <v>10</v>
      </c>
      <c r="T79" s="7"/>
      <c r="U79" s="7"/>
      <c r="V79" s="1"/>
      <c r="W79" s="1"/>
      <c r="X79" s="1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2"/>
    </row>
    <row r="80" spans="1:38" s="11" customFormat="1" ht="18" customHeight="1">
      <c r="A80" s="1">
        <v>76</v>
      </c>
      <c r="B80" s="1">
        <v>40583</v>
      </c>
      <c r="C80" s="5" t="s">
        <v>831</v>
      </c>
      <c r="D80" s="1" t="s">
        <v>229</v>
      </c>
      <c r="E80" s="57" t="s">
        <v>832</v>
      </c>
      <c r="F80" s="1" t="s">
        <v>64</v>
      </c>
      <c r="G80" s="1">
        <f t="shared" si="2"/>
        <v>11</v>
      </c>
      <c r="H80" s="27"/>
      <c r="I80" s="1">
        <v>1</v>
      </c>
      <c r="J80" s="7">
        <v>10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1"/>
      <c r="W80" s="1"/>
      <c r="X80" s="1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2"/>
    </row>
    <row r="81" spans="1:38" s="11" customFormat="1" ht="18" customHeight="1">
      <c r="A81" s="1">
        <v>77</v>
      </c>
      <c r="B81" s="1">
        <v>2458</v>
      </c>
      <c r="C81" s="5" t="s">
        <v>285</v>
      </c>
      <c r="D81" s="1" t="s">
        <v>229</v>
      </c>
      <c r="E81" s="57" t="s">
        <v>22</v>
      </c>
      <c r="F81" s="1" t="s">
        <v>53</v>
      </c>
      <c r="G81" s="1">
        <f t="shared" si="2"/>
        <v>10</v>
      </c>
      <c r="H81" s="2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1"/>
      <c r="W81" s="1"/>
      <c r="X81" s="1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>
        <v>10</v>
      </c>
      <c r="AK81" s="7"/>
      <c r="AL81" s="32"/>
    </row>
    <row r="82" spans="1:38" s="11" customFormat="1" ht="18" customHeight="1">
      <c r="A82" s="1">
        <v>77</v>
      </c>
      <c r="B82" s="1">
        <v>11380</v>
      </c>
      <c r="C82" s="46" t="s">
        <v>641</v>
      </c>
      <c r="D82" s="1" t="s">
        <v>229</v>
      </c>
      <c r="E82" s="57" t="s">
        <v>642</v>
      </c>
      <c r="F82" s="1" t="s">
        <v>64</v>
      </c>
      <c r="G82" s="1">
        <f t="shared" si="2"/>
        <v>10</v>
      </c>
      <c r="H82" s="2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10</v>
      </c>
      <c r="U82" s="7"/>
      <c r="V82" s="1"/>
      <c r="W82" s="1"/>
      <c r="X82" s="1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2"/>
    </row>
    <row r="83" spans="1:38" s="11" customFormat="1" ht="18" customHeight="1">
      <c r="A83" s="1">
        <v>77</v>
      </c>
      <c r="B83" s="1">
        <v>31399</v>
      </c>
      <c r="C83" s="5" t="s">
        <v>286</v>
      </c>
      <c r="D83" s="1" t="s">
        <v>229</v>
      </c>
      <c r="E83" s="57" t="s">
        <v>22</v>
      </c>
      <c r="F83" s="1" t="s">
        <v>58</v>
      </c>
      <c r="G83" s="1">
        <f t="shared" si="2"/>
        <v>10</v>
      </c>
      <c r="H83" s="27"/>
      <c r="I83" s="7">
        <v>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1"/>
      <c r="W83" s="1"/>
      <c r="X83" s="1"/>
      <c r="Y83" s="7"/>
      <c r="Z83" s="7"/>
      <c r="AA83" s="7"/>
      <c r="AB83" s="7"/>
      <c r="AC83" s="7">
        <v>2</v>
      </c>
      <c r="AD83" s="7"/>
      <c r="AE83" s="7"/>
      <c r="AF83" s="7"/>
      <c r="AG83" s="7"/>
      <c r="AH83" s="7"/>
      <c r="AI83" s="7"/>
      <c r="AJ83" s="7"/>
      <c r="AK83" s="7">
        <v>6</v>
      </c>
      <c r="AL83" s="32"/>
    </row>
    <row r="84" spans="1:38" s="11" customFormat="1" ht="18" customHeight="1">
      <c r="A84" s="1">
        <v>77</v>
      </c>
      <c r="B84" s="1">
        <v>12167</v>
      </c>
      <c r="C84" s="5" t="s">
        <v>868</v>
      </c>
      <c r="D84" s="1" t="s">
        <v>229</v>
      </c>
      <c r="E84" s="57" t="s">
        <v>866</v>
      </c>
      <c r="F84" s="1" t="s">
        <v>263</v>
      </c>
      <c r="G84" s="1">
        <f t="shared" si="2"/>
        <v>10</v>
      </c>
      <c r="H84" s="27"/>
      <c r="I84" s="7">
        <v>10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1"/>
      <c r="W84" s="1"/>
      <c r="X84" s="1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2"/>
    </row>
    <row r="85" spans="1:38" s="11" customFormat="1" ht="18" customHeight="1">
      <c r="A85" s="1">
        <v>77</v>
      </c>
      <c r="B85" s="1">
        <v>45628</v>
      </c>
      <c r="C85" s="5" t="s">
        <v>895</v>
      </c>
      <c r="D85" s="1" t="s">
        <v>229</v>
      </c>
      <c r="E85" s="57" t="s">
        <v>22</v>
      </c>
      <c r="F85" s="1" t="s">
        <v>879</v>
      </c>
      <c r="G85" s="1">
        <f t="shared" si="2"/>
        <v>10</v>
      </c>
      <c r="H85" s="27"/>
      <c r="I85" s="7">
        <v>10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1"/>
      <c r="W85" s="1"/>
      <c r="X85" s="1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2"/>
    </row>
    <row r="86" spans="1:38" s="11" customFormat="1" ht="18" customHeight="1">
      <c r="A86" s="1">
        <v>77</v>
      </c>
      <c r="B86" s="1">
        <v>27818</v>
      </c>
      <c r="C86" s="5" t="s">
        <v>949</v>
      </c>
      <c r="D86" s="1" t="s">
        <v>229</v>
      </c>
      <c r="E86" s="57" t="s">
        <v>22</v>
      </c>
      <c r="F86" s="1" t="s">
        <v>50</v>
      </c>
      <c r="G86" s="1">
        <f t="shared" si="2"/>
        <v>10</v>
      </c>
      <c r="H86" s="27"/>
      <c r="I86" s="7">
        <v>10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1"/>
      <c r="W86" s="1"/>
      <c r="X86" s="1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2"/>
    </row>
    <row r="87" spans="1:38" s="11" customFormat="1" ht="18" customHeight="1">
      <c r="A87" s="1">
        <v>77</v>
      </c>
      <c r="B87" s="1">
        <v>2975</v>
      </c>
      <c r="C87" s="5" t="s">
        <v>982</v>
      </c>
      <c r="D87" s="1" t="s">
        <v>229</v>
      </c>
      <c r="E87" s="57" t="s">
        <v>969</v>
      </c>
      <c r="F87" s="1" t="s">
        <v>962</v>
      </c>
      <c r="G87" s="1">
        <f t="shared" si="2"/>
        <v>10</v>
      </c>
      <c r="H87" s="27"/>
      <c r="I87" s="7">
        <v>10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1"/>
      <c r="W87" s="1"/>
      <c r="X87" s="1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2"/>
    </row>
    <row r="88" spans="1:38" s="11" customFormat="1" ht="18" customHeight="1">
      <c r="A88" s="1">
        <v>84</v>
      </c>
      <c r="B88" s="1">
        <v>33423</v>
      </c>
      <c r="C88" s="5" t="s">
        <v>545</v>
      </c>
      <c r="D88" s="1" t="s">
        <v>229</v>
      </c>
      <c r="E88" s="57" t="s">
        <v>529</v>
      </c>
      <c r="F88" s="1" t="s">
        <v>220</v>
      </c>
      <c r="G88" s="1">
        <f t="shared" si="2"/>
        <v>9</v>
      </c>
      <c r="H88" s="2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1"/>
      <c r="W88" s="1"/>
      <c r="X88" s="1">
        <v>9</v>
      </c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2"/>
    </row>
    <row r="89" spans="1:38" s="11" customFormat="1" ht="18" customHeight="1">
      <c r="A89" s="1">
        <v>84</v>
      </c>
      <c r="B89" s="1">
        <v>30687</v>
      </c>
      <c r="C89" s="5" t="s">
        <v>288</v>
      </c>
      <c r="D89" s="1" t="s">
        <v>229</v>
      </c>
      <c r="E89" s="57" t="s">
        <v>22</v>
      </c>
      <c r="F89" s="1" t="s">
        <v>77</v>
      </c>
      <c r="G89" s="1">
        <f t="shared" si="2"/>
        <v>9</v>
      </c>
      <c r="H89" s="27"/>
      <c r="I89" s="7">
        <v>3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1"/>
      <c r="W89" s="1"/>
      <c r="X89" s="1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>
        <v>6</v>
      </c>
      <c r="AJ89" s="7"/>
      <c r="AK89" s="7"/>
      <c r="AL89" s="32"/>
    </row>
    <row r="90" spans="1:38" s="11" customFormat="1" ht="18" customHeight="1">
      <c r="A90" s="1">
        <v>86</v>
      </c>
      <c r="B90" s="1">
        <v>4133</v>
      </c>
      <c r="C90" s="5" t="s">
        <v>287</v>
      </c>
      <c r="D90" s="1" t="s">
        <v>229</v>
      </c>
      <c r="E90" s="57" t="s">
        <v>22</v>
      </c>
      <c r="F90" s="1" t="s">
        <v>68</v>
      </c>
      <c r="G90" s="1">
        <f t="shared" si="2"/>
        <v>8</v>
      </c>
      <c r="H90" s="2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1"/>
      <c r="W90" s="1"/>
      <c r="X90" s="1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>
        <v>8</v>
      </c>
      <c r="AJ90" s="7"/>
      <c r="AK90" s="7"/>
      <c r="AL90" s="32"/>
    </row>
    <row r="91" spans="1:38" s="11" customFormat="1" ht="18" customHeight="1">
      <c r="A91" s="1">
        <v>87</v>
      </c>
      <c r="B91" s="1">
        <v>38378</v>
      </c>
      <c r="C91" s="5" t="s">
        <v>289</v>
      </c>
      <c r="D91" s="1" t="s">
        <v>229</v>
      </c>
      <c r="E91" s="57" t="s">
        <v>81</v>
      </c>
      <c r="F91" s="1" t="s">
        <v>58</v>
      </c>
      <c r="G91" s="1">
        <f t="shared" si="2"/>
        <v>7</v>
      </c>
      <c r="H91" s="27"/>
      <c r="I91" s="7">
        <v>1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1"/>
      <c r="W91" s="1"/>
      <c r="X91" s="1"/>
      <c r="Y91" s="7"/>
      <c r="Z91" s="7"/>
      <c r="AA91" s="7"/>
      <c r="AB91" s="7"/>
      <c r="AC91" s="7">
        <v>6</v>
      </c>
      <c r="AD91" s="7"/>
      <c r="AE91" s="7"/>
      <c r="AF91" s="7"/>
      <c r="AG91" s="7"/>
      <c r="AH91" s="7"/>
      <c r="AI91" s="7"/>
      <c r="AJ91" s="7"/>
      <c r="AK91" s="7"/>
      <c r="AL91" s="32"/>
    </row>
    <row r="92" spans="1:38" s="11" customFormat="1" ht="18" customHeight="1">
      <c r="A92" s="1">
        <v>87</v>
      </c>
      <c r="B92" s="1">
        <v>38253</v>
      </c>
      <c r="C92" s="5" t="s">
        <v>800</v>
      </c>
      <c r="D92" s="1" t="s">
        <v>229</v>
      </c>
      <c r="E92" s="57" t="s">
        <v>793</v>
      </c>
      <c r="F92" s="1" t="s">
        <v>783</v>
      </c>
      <c r="G92" s="1">
        <f t="shared" si="2"/>
        <v>7</v>
      </c>
      <c r="H92" s="27"/>
      <c r="I92" s="7">
        <v>7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1"/>
      <c r="W92" s="1"/>
      <c r="X92" s="1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2"/>
    </row>
    <row r="93" spans="1:38" s="11" customFormat="1" ht="18" customHeight="1">
      <c r="A93" s="1">
        <v>87</v>
      </c>
      <c r="B93" s="1">
        <v>35554</v>
      </c>
      <c r="C93" s="5" t="s">
        <v>896</v>
      </c>
      <c r="D93" s="1" t="s">
        <v>229</v>
      </c>
      <c r="E93" s="57" t="s">
        <v>897</v>
      </c>
      <c r="F93" s="1" t="s">
        <v>879</v>
      </c>
      <c r="G93" s="1">
        <f t="shared" si="2"/>
        <v>7</v>
      </c>
      <c r="H93" s="27"/>
      <c r="I93" s="7">
        <v>7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1"/>
      <c r="W93" s="1"/>
      <c r="X93" s="1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2"/>
    </row>
    <row r="94" spans="1:38" s="11" customFormat="1" ht="18" customHeight="1">
      <c r="A94" s="1">
        <v>87</v>
      </c>
      <c r="B94" s="1">
        <v>50754</v>
      </c>
      <c r="C94" s="5" t="s">
        <v>983</v>
      </c>
      <c r="D94" s="1" t="s">
        <v>229</v>
      </c>
      <c r="E94" s="57" t="s">
        <v>984</v>
      </c>
      <c r="F94" s="1" t="s">
        <v>962</v>
      </c>
      <c r="G94" s="1">
        <f t="shared" si="2"/>
        <v>7</v>
      </c>
      <c r="H94" s="27"/>
      <c r="I94" s="7">
        <v>7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1"/>
      <c r="W94" s="1"/>
      <c r="X94" s="1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32"/>
    </row>
    <row r="95" spans="1:38" s="11" customFormat="1" ht="18" customHeight="1">
      <c r="A95" s="1">
        <v>87</v>
      </c>
      <c r="B95" s="1">
        <v>12558</v>
      </c>
      <c r="C95" s="5" t="s">
        <v>1032</v>
      </c>
      <c r="D95" s="1" t="s">
        <v>229</v>
      </c>
      <c r="E95" s="57" t="s">
        <v>1017</v>
      </c>
      <c r="F95" s="1" t="s">
        <v>1012</v>
      </c>
      <c r="G95" s="1">
        <f t="shared" si="2"/>
        <v>7</v>
      </c>
      <c r="H95" s="27"/>
      <c r="I95" s="7">
        <v>7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1"/>
      <c r="W95" s="1"/>
      <c r="X95" s="1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32"/>
    </row>
    <row r="96" spans="1:38" s="11" customFormat="1" ht="18" customHeight="1">
      <c r="A96" s="1">
        <v>87</v>
      </c>
      <c r="B96" s="1">
        <v>49702</v>
      </c>
      <c r="C96" s="5" t="s">
        <v>1094</v>
      </c>
      <c r="D96" s="1" t="s">
        <v>229</v>
      </c>
      <c r="E96" s="57" t="s">
        <v>22</v>
      </c>
      <c r="F96" s="1" t="s">
        <v>715</v>
      </c>
      <c r="G96" s="1">
        <f t="shared" si="2"/>
        <v>7</v>
      </c>
      <c r="H96" s="27"/>
      <c r="I96" s="7">
        <v>7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1"/>
      <c r="W96" s="1"/>
      <c r="X96" s="1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2"/>
    </row>
    <row r="97" spans="1:38" s="11" customFormat="1" ht="18" customHeight="1">
      <c r="A97" s="1">
        <v>87</v>
      </c>
      <c r="B97" s="1">
        <v>40240</v>
      </c>
      <c r="C97" s="5" t="s">
        <v>1101</v>
      </c>
      <c r="D97" s="1" t="s">
        <v>229</v>
      </c>
      <c r="E97" s="57" t="s">
        <v>22</v>
      </c>
      <c r="F97" s="1" t="s">
        <v>38</v>
      </c>
      <c r="G97" s="1">
        <f t="shared" si="2"/>
        <v>7</v>
      </c>
      <c r="H97" s="27"/>
      <c r="I97" s="7">
        <v>7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1"/>
      <c r="W97" s="1"/>
      <c r="X97" s="1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2"/>
    </row>
    <row r="98" spans="1:38" s="11" customFormat="1" ht="18" customHeight="1">
      <c r="A98" s="1">
        <v>94</v>
      </c>
      <c r="B98" s="1">
        <v>18715</v>
      </c>
      <c r="C98" s="5" t="s">
        <v>869</v>
      </c>
      <c r="D98" s="1" t="s">
        <v>229</v>
      </c>
      <c r="E98" s="57" t="s">
        <v>22</v>
      </c>
      <c r="F98" s="1" t="s">
        <v>263</v>
      </c>
      <c r="G98" s="1">
        <f t="shared" si="2"/>
        <v>5</v>
      </c>
      <c r="H98" s="27"/>
      <c r="I98" s="7">
        <v>5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1"/>
      <c r="W98" s="1"/>
      <c r="X98" s="1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2"/>
    </row>
    <row r="99" spans="1:38" s="11" customFormat="1" ht="18" customHeight="1">
      <c r="A99" s="1">
        <v>94</v>
      </c>
      <c r="B99" s="1">
        <v>50248</v>
      </c>
      <c r="C99" s="5" t="s">
        <v>898</v>
      </c>
      <c r="D99" s="1" t="s">
        <v>229</v>
      </c>
      <c r="E99" s="57" t="s">
        <v>899</v>
      </c>
      <c r="F99" s="1" t="s">
        <v>879</v>
      </c>
      <c r="G99" s="1">
        <f t="shared" si="2"/>
        <v>5</v>
      </c>
      <c r="H99" s="27"/>
      <c r="I99" s="7">
        <v>5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1"/>
      <c r="W99" s="1"/>
      <c r="X99" s="1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2"/>
    </row>
    <row r="100" spans="1:38" s="11" customFormat="1" ht="18" customHeight="1">
      <c r="A100" s="1">
        <v>94</v>
      </c>
      <c r="B100" s="1">
        <v>4733</v>
      </c>
      <c r="C100" s="5" t="s">
        <v>950</v>
      </c>
      <c r="D100" s="1" t="s">
        <v>229</v>
      </c>
      <c r="E100" s="57" t="s">
        <v>22</v>
      </c>
      <c r="F100" s="1" t="s">
        <v>50</v>
      </c>
      <c r="G100" s="1">
        <f t="shared" si="2"/>
        <v>5</v>
      </c>
      <c r="H100" s="27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1"/>
      <c r="W100" s="1"/>
      <c r="X100" s="1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32"/>
    </row>
    <row r="101" spans="1:38" s="11" customFormat="1" ht="18" customHeight="1">
      <c r="A101" s="1">
        <v>94</v>
      </c>
      <c r="B101" s="1">
        <v>33762</v>
      </c>
      <c r="C101" s="5" t="s">
        <v>985</v>
      </c>
      <c r="D101" s="1" t="s">
        <v>229</v>
      </c>
      <c r="E101" s="57" t="s">
        <v>22</v>
      </c>
      <c r="F101" s="1" t="s">
        <v>962</v>
      </c>
      <c r="G101" s="1">
        <f t="shared" ref="G101:G122" si="3">SUM(I101:AK101)</f>
        <v>5</v>
      </c>
      <c r="H101" s="27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1"/>
      <c r="W101" s="1"/>
      <c r="X101" s="1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32"/>
    </row>
    <row r="102" spans="1:38" s="11" customFormat="1" ht="18" customHeight="1">
      <c r="A102" s="1">
        <v>94</v>
      </c>
      <c r="B102" s="1">
        <v>50841</v>
      </c>
      <c r="C102" s="5" t="s">
        <v>1033</v>
      </c>
      <c r="D102" s="1" t="s">
        <v>229</v>
      </c>
      <c r="E102" s="57" t="s">
        <v>1014</v>
      </c>
      <c r="F102" s="1" t="s">
        <v>1012</v>
      </c>
      <c r="G102" s="1">
        <f t="shared" si="3"/>
        <v>5</v>
      </c>
      <c r="H102" s="27"/>
      <c r="I102" s="7">
        <v>5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1"/>
      <c r="W102" s="1"/>
      <c r="X102" s="1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32"/>
    </row>
    <row r="103" spans="1:38" s="11" customFormat="1" ht="18" customHeight="1">
      <c r="A103" s="1">
        <v>94</v>
      </c>
      <c r="B103" s="1">
        <v>36883</v>
      </c>
      <c r="C103" s="5" t="s">
        <v>1095</v>
      </c>
      <c r="D103" s="1" t="s">
        <v>229</v>
      </c>
      <c r="E103" s="57" t="s">
        <v>22</v>
      </c>
      <c r="F103" s="1" t="s">
        <v>715</v>
      </c>
      <c r="G103" s="1">
        <f t="shared" si="3"/>
        <v>5</v>
      </c>
      <c r="H103" s="27"/>
      <c r="I103" s="7">
        <v>5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1"/>
      <c r="W103" s="1"/>
      <c r="X103" s="1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32"/>
    </row>
    <row r="104" spans="1:38" s="11" customFormat="1" ht="18" customHeight="1">
      <c r="A104" s="1">
        <v>100</v>
      </c>
      <c r="B104" s="1">
        <v>49332</v>
      </c>
      <c r="C104" s="5" t="s">
        <v>290</v>
      </c>
      <c r="D104" s="1" t="s">
        <v>229</v>
      </c>
      <c r="E104" s="57" t="s">
        <v>22</v>
      </c>
      <c r="F104" s="1" t="s">
        <v>58</v>
      </c>
      <c r="G104" s="1">
        <f t="shared" si="3"/>
        <v>4</v>
      </c>
      <c r="H104" s="2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1"/>
      <c r="W104" s="1"/>
      <c r="X104" s="1"/>
      <c r="Y104" s="7"/>
      <c r="Z104" s="7"/>
      <c r="AA104" s="7"/>
      <c r="AB104" s="7"/>
      <c r="AC104" s="7">
        <v>4</v>
      </c>
      <c r="AD104" s="7"/>
      <c r="AE104" s="7"/>
      <c r="AF104" s="7"/>
      <c r="AG104" s="7"/>
      <c r="AH104" s="7"/>
      <c r="AI104" s="7"/>
      <c r="AJ104" s="7"/>
      <c r="AK104" s="7"/>
      <c r="AL104" s="32"/>
    </row>
    <row r="105" spans="1:38" s="11" customFormat="1" ht="18" customHeight="1">
      <c r="A105" s="1">
        <v>100</v>
      </c>
      <c r="B105" s="1">
        <v>25602</v>
      </c>
      <c r="C105" s="5" t="s">
        <v>833</v>
      </c>
      <c r="D105" s="1" t="s">
        <v>229</v>
      </c>
      <c r="E105" s="57" t="s">
        <v>642</v>
      </c>
      <c r="F105" s="1" t="s">
        <v>64</v>
      </c>
      <c r="G105" s="1">
        <f t="shared" si="3"/>
        <v>4</v>
      </c>
      <c r="H105" s="27"/>
      <c r="I105" s="1"/>
      <c r="J105" s="7">
        <v>4</v>
      </c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1"/>
      <c r="W105" s="1"/>
      <c r="X105" s="1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2"/>
    </row>
    <row r="106" spans="1:38" s="11" customFormat="1" ht="18" customHeight="1">
      <c r="A106" s="1">
        <v>102</v>
      </c>
      <c r="B106" s="1">
        <v>271</v>
      </c>
      <c r="C106" s="19" t="s">
        <v>291</v>
      </c>
      <c r="D106" s="1" t="s">
        <v>229</v>
      </c>
      <c r="E106" s="57" t="s">
        <v>22</v>
      </c>
      <c r="F106" s="1" t="s">
        <v>58</v>
      </c>
      <c r="G106" s="1">
        <f t="shared" si="3"/>
        <v>3</v>
      </c>
      <c r="H106" s="2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1"/>
      <c r="W106" s="1"/>
      <c r="X106" s="1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>
        <v>3</v>
      </c>
      <c r="AL106" s="32"/>
    </row>
    <row r="107" spans="1:38" s="11" customFormat="1" ht="18" customHeight="1">
      <c r="A107" s="1">
        <v>102</v>
      </c>
      <c r="B107" s="1">
        <v>18856</v>
      </c>
      <c r="C107" s="5" t="s">
        <v>292</v>
      </c>
      <c r="D107" s="1" t="s">
        <v>229</v>
      </c>
      <c r="E107" s="57" t="s">
        <v>22</v>
      </c>
      <c r="F107" s="1" t="s">
        <v>58</v>
      </c>
      <c r="G107" s="1">
        <f t="shared" si="3"/>
        <v>3</v>
      </c>
      <c r="H107" s="2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1"/>
      <c r="W107" s="1"/>
      <c r="X107" s="1"/>
      <c r="Y107" s="7"/>
      <c r="Z107" s="7"/>
      <c r="AA107" s="7"/>
      <c r="AB107" s="7"/>
      <c r="AC107" s="7">
        <v>3</v>
      </c>
      <c r="AD107" s="7"/>
      <c r="AE107" s="7"/>
      <c r="AF107" s="7"/>
      <c r="AG107" s="7"/>
      <c r="AH107" s="7"/>
      <c r="AI107" s="7"/>
      <c r="AJ107" s="7"/>
      <c r="AK107" s="7"/>
      <c r="AL107" s="32"/>
    </row>
    <row r="108" spans="1:38" s="11" customFormat="1" ht="18" customHeight="1">
      <c r="A108" s="1">
        <v>102</v>
      </c>
      <c r="B108" s="1">
        <v>29963</v>
      </c>
      <c r="C108" s="5" t="s">
        <v>801</v>
      </c>
      <c r="D108" s="1" t="s">
        <v>229</v>
      </c>
      <c r="E108" s="57" t="s">
        <v>790</v>
      </c>
      <c r="F108" s="1" t="s">
        <v>783</v>
      </c>
      <c r="G108" s="1">
        <f t="shared" si="3"/>
        <v>3</v>
      </c>
      <c r="H108" s="27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1"/>
      <c r="W108" s="1"/>
      <c r="X108" s="1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32"/>
    </row>
    <row r="109" spans="1:38" s="11" customFormat="1" ht="18" customHeight="1">
      <c r="A109" s="1">
        <v>102</v>
      </c>
      <c r="B109" s="1">
        <v>67276</v>
      </c>
      <c r="C109" s="5" t="s">
        <v>834</v>
      </c>
      <c r="D109" s="1" t="s">
        <v>229</v>
      </c>
      <c r="E109" s="57" t="s">
        <v>642</v>
      </c>
      <c r="F109" s="1" t="s">
        <v>64</v>
      </c>
      <c r="G109" s="1">
        <f t="shared" si="3"/>
        <v>3</v>
      </c>
      <c r="H109" s="27"/>
      <c r="I109" s="7"/>
      <c r="J109" s="7">
        <v>3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1"/>
      <c r="W109" s="1"/>
      <c r="X109" s="1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32"/>
    </row>
    <row r="110" spans="1:38" s="11" customFormat="1" ht="18" customHeight="1">
      <c r="A110" s="1">
        <v>102</v>
      </c>
      <c r="B110" s="1">
        <v>44086</v>
      </c>
      <c r="C110" s="5" t="s">
        <v>900</v>
      </c>
      <c r="D110" s="1" t="s">
        <v>229</v>
      </c>
      <c r="E110" s="57" t="s">
        <v>22</v>
      </c>
      <c r="F110" s="1" t="s">
        <v>879</v>
      </c>
      <c r="G110" s="1">
        <f t="shared" si="3"/>
        <v>3</v>
      </c>
      <c r="H110" s="27"/>
      <c r="I110" s="7">
        <v>3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1"/>
      <c r="W110" s="1"/>
      <c r="X110" s="1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32"/>
    </row>
    <row r="111" spans="1:38" s="11" customFormat="1" ht="18" customHeight="1">
      <c r="A111" s="1">
        <v>102</v>
      </c>
      <c r="B111" s="1">
        <v>53337</v>
      </c>
      <c r="C111" s="5" t="s">
        <v>1034</v>
      </c>
      <c r="D111" s="1" t="s">
        <v>229</v>
      </c>
      <c r="E111" s="57" t="s">
        <v>1014</v>
      </c>
      <c r="F111" s="1" t="s">
        <v>1012</v>
      </c>
      <c r="G111" s="1">
        <f t="shared" si="3"/>
        <v>3</v>
      </c>
      <c r="H111" s="27"/>
      <c r="I111" s="7">
        <v>3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1"/>
      <c r="W111" s="1"/>
      <c r="X111" s="1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2"/>
    </row>
    <row r="112" spans="1:38" s="11" customFormat="1" ht="18" customHeight="1">
      <c r="A112" s="1">
        <v>102</v>
      </c>
      <c r="B112" s="1">
        <v>55963</v>
      </c>
      <c r="C112" s="5" t="s">
        <v>1102</v>
      </c>
      <c r="D112" s="1" t="s">
        <v>229</v>
      </c>
      <c r="E112" s="57" t="s">
        <v>22</v>
      </c>
      <c r="F112" s="1" t="s">
        <v>38</v>
      </c>
      <c r="G112" s="1">
        <f t="shared" si="3"/>
        <v>3</v>
      </c>
      <c r="H112" s="27"/>
      <c r="I112" s="7">
        <v>3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1"/>
      <c r="W112" s="1"/>
      <c r="X112" s="1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2"/>
    </row>
    <row r="113" spans="1:38" s="11" customFormat="1" ht="18" customHeight="1">
      <c r="A113" s="1">
        <v>109</v>
      </c>
      <c r="B113" s="1">
        <v>63661</v>
      </c>
      <c r="C113" s="5" t="s">
        <v>293</v>
      </c>
      <c r="D113" s="1" t="s">
        <v>229</v>
      </c>
      <c r="E113" s="57" t="s">
        <v>22</v>
      </c>
      <c r="F113" s="1" t="s">
        <v>58</v>
      </c>
      <c r="G113" s="1">
        <f t="shared" si="3"/>
        <v>2</v>
      </c>
      <c r="H113" s="2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1"/>
      <c r="W113" s="1"/>
      <c r="X113" s="1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>
        <v>2</v>
      </c>
      <c r="AL113" s="32"/>
    </row>
    <row r="114" spans="1:38" s="11" customFormat="1" ht="18" customHeight="1">
      <c r="A114" s="1">
        <v>109</v>
      </c>
      <c r="B114" s="1">
        <v>63787</v>
      </c>
      <c r="C114" s="5" t="s">
        <v>768</v>
      </c>
      <c r="D114" s="1" t="s">
        <v>229</v>
      </c>
      <c r="E114" s="57" t="s">
        <v>22</v>
      </c>
      <c r="F114" s="1" t="s">
        <v>36</v>
      </c>
      <c r="G114" s="1">
        <f t="shared" si="3"/>
        <v>2</v>
      </c>
      <c r="H114" s="27"/>
      <c r="I114" s="7">
        <v>2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1"/>
      <c r="W114" s="1"/>
      <c r="X114" s="1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32"/>
    </row>
    <row r="115" spans="1:38" s="11" customFormat="1" ht="18" customHeight="1">
      <c r="A115" s="1">
        <v>109</v>
      </c>
      <c r="B115" s="1">
        <v>805</v>
      </c>
      <c r="C115" s="5" t="s">
        <v>802</v>
      </c>
      <c r="D115" s="1" t="s">
        <v>229</v>
      </c>
      <c r="E115" s="57" t="s">
        <v>793</v>
      </c>
      <c r="F115" s="1" t="s">
        <v>783</v>
      </c>
      <c r="G115" s="1">
        <f t="shared" si="3"/>
        <v>2</v>
      </c>
      <c r="H115" s="27"/>
      <c r="I115" s="7">
        <v>2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1"/>
      <c r="W115" s="1"/>
      <c r="X115" s="1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32"/>
    </row>
    <row r="116" spans="1:38" s="11" customFormat="1" ht="18" customHeight="1">
      <c r="A116" s="1">
        <v>109</v>
      </c>
      <c r="B116" s="1">
        <v>56066</v>
      </c>
      <c r="C116" s="5" t="s">
        <v>901</v>
      </c>
      <c r="D116" s="1" t="s">
        <v>229</v>
      </c>
      <c r="E116" s="57" t="s">
        <v>902</v>
      </c>
      <c r="F116" s="1" t="s">
        <v>879</v>
      </c>
      <c r="G116" s="1">
        <f t="shared" si="3"/>
        <v>2</v>
      </c>
      <c r="H116" s="27"/>
      <c r="I116" s="7">
        <v>2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1"/>
      <c r="W116" s="1"/>
      <c r="X116" s="1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32"/>
    </row>
    <row r="117" spans="1:38" s="11" customFormat="1" ht="18" customHeight="1">
      <c r="A117" s="1">
        <v>109</v>
      </c>
      <c r="B117" s="1">
        <v>7782</v>
      </c>
      <c r="C117" s="5" t="s">
        <v>1035</v>
      </c>
      <c r="D117" s="1" t="s">
        <v>229</v>
      </c>
      <c r="E117" s="57" t="s">
        <v>1022</v>
      </c>
      <c r="F117" s="1" t="s">
        <v>1012</v>
      </c>
      <c r="G117" s="1">
        <f t="shared" si="3"/>
        <v>2</v>
      </c>
      <c r="H117" s="27"/>
      <c r="I117" s="7">
        <v>2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1"/>
      <c r="W117" s="1"/>
      <c r="X117" s="1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32"/>
    </row>
    <row r="118" spans="1:38" s="11" customFormat="1" ht="18" customHeight="1">
      <c r="A118" s="1">
        <v>114</v>
      </c>
      <c r="B118" s="1">
        <v>13341</v>
      </c>
      <c r="C118" s="5" t="s">
        <v>294</v>
      </c>
      <c r="D118" s="1" t="s">
        <v>229</v>
      </c>
      <c r="E118" s="57" t="s">
        <v>22</v>
      </c>
      <c r="F118" s="1" t="s">
        <v>58</v>
      </c>
      <c r="G118" s="1">
        <f t="shared" si="3"/>
        <v>1</v>
      </c>
      <c r="H118" s="2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1"/>
      <c r="W118" s="1"/>
      <c r="X118" s="1"/>
      <c r="Y118" s="7"/>
      <c r="Z118" s="7"/>
      <c r="AA118" s="7"/>
      <c r="AB118" s="7"/>
      <c r="AC118" s="7">
        <v>1</v>
      </c>
      <c r="AD118" s="7"/>
      <c r="AE118" s="7"/>
      <c r="AF118" s="7"/>
      <c r="AG118" s="7"/>
      <c r="AH118" s="7"/>
      <c r="AI118" s="7"/>
      <c r="AJ118" s="7"/>
      <c r="AK118" s="7"/>
      <c r="AL118" s="32"/>
    </row>
    <row r="119" spans="1:38" s="11" customFormat="1" ht="18" customHeight="1">
      <c r="A119" s="1">
        <v>114</v>
      </c>
      <c r="B119" s="1">
        <v>3199</v>
      </c>
      <c r="C119" s="5" t="s">
        <v>769</v>
      </c>
      <c r="D119" s="1" t="s">
        <v>229</v>
      </c>
      <c r="E119" s="57" t="s">
        <v>22</v>
      </c>
      <c r="F119" s="1" t="s">
        <v>36</v>
      </c>
      <c r="G119" s="1">
        <f t="shared" si="3"/>
        <v>1</v>
      </c>
      <c r="H119" s="27"/>
      <c r="I119" s="7">
        <v>1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1"/>
      <c r="W119" s="1"/>
      <c r="X119" s="1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32"/>
    </row>
    <row r="120" spans="1:38" s="11" customFormat="1" ht="18" customHeight="1">
      <c r="A120" s="1">
        <v>114</v>
      </c>
      <c r="B120" s="1">
        <v>61191</v>
      </c>
      <c r="C120" s="5" t="s">
        <v>839</v>
      </c>
      <c r="D120" s="1" t="s">
        <v>229</v>
      </c>
      <c r="E120" s="57" t="s">
        <v>22</v>
      </c>
      <c r="F120" s="1" t="s">
        <v>33</v>
      </c>
      <c r="G120" s="1">
        <f t="shared" si="3"/>
        <v>1</v>
      </c>
      <c r="H120" s="27"/>
      <c r="I120" s="7">
        <v>1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1"/>
      <c r="W120" s="1"/>
      <c r="X120" s="1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32"/>
    </row>
    <row r="121" spans="1:38" s="11" customFormat="1" ht="18" customHeight="1">
      <c r="A121" s="1">
        <v>114</v>
      </c>
      <c r="B121" s="1">
        <v>44876</v>
      </c>
      <c r="C121" s="5" t="s">
        <v>903</v>
      </c>
      <c r="D121" s="1" t="s">
        <v>229</v>
      </c>
      <c r="E121" s="57" t="s">
        <v>22</v>
      </c>
      <c r="F121" s="1" t="s">
        <v>879</v>
      </c>
      <c r="G121" s="1">
        <f t="shared" si="3"/>
        <v>1</v>
      </c>
      <c r="H121" s="27"/>
      <c r="I121" s="7">
        <v>1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1"/>
      <c r="W121" s="1"/>
      <c r="X121" s="1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32"/>
    </row>
    <row r="122" spans="1:38" s="11" customFormat="1" ht="18" customHeight="1">
      <c r="A122" s="1">
        <v>114</v>
      </c>
      <c r="B122" s="1">
        <v>53618</v>
      </c>
      <c r="C122" s="5" t="s">
        <v>1036</v>
      </c>
      <c r="D122" s="1" t="s">
        <v>229</v>
      </c>
      <c r="E122" s="57" t="s">
        <v>1022</v>
      </c>
      <c r="F122" s="1" t="s">
        <v>1012</v>
      </c>
      <c r="G122" s="1">
        <f t="shared" si="3"/>
        <v>1</v>
      </c>
      <c r="H122" s="27"/>
      <c r="I122" s="7">
        <v>1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1"/>
      <c r="W122" s="1"/>
      <c r="X122" s="1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32"/>
    </row>
    <row r="123" spans="1:38" ht="6.9" customHeight="1">
      <c r="A123" s="34"/>
      <c r="B123" s="29"/>
      <c r="C123" s="35"/>
      <c r="D123" s="29"/>
      <c r="E123" s="58"/>
      <c r="F123" s="29"/>
      <c r="G123" s="37"/>
      <c r="H123" s="29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3"/>
    </row>
    <row r="124" spans="1:38" s="8" customFormat="1" ht="12.75" customHeight="1">
      <c r="A124" s="13"/>
      <c r="B124" s="14"/>
      <c r="D124" s="14"/>
      <c r="E124" s="59"/>
      <c r="F124" s="14"/>
      <c r="G124" s="14"/>
      <c r="H124" s="14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</row>
  </sheetData>
  <sheetProtection algorithmName="SHA-512" hashValue="JUhfR4v9OVPVrJkDfGdRgKEj3QSh/KYJUgQaHOEnBYVX/2SDio4URBH5737BVrinOzJ95p4pd+RYgOX8dfBxPQ==" saltValue="0y8MAbBasZbVr74Yq1CCSw==" spinCount="100000" sheet="1" selectLockedCells="1" selectUnlockedCells="1"/>
  <sortState xmlns:xlrd2="http://schemas.microsoft.com/office/spreadsheetml/2017/richdata2" ref="B5:AK65">
    <sortCondition descending="1" ref="G5:G65"/>
  </sortState>
  <mergeCells count="31">
    <mergeCell ref="A1:G1"/>
    <mergeCell ref="A2:G2"/>
    <mergeCell ref="I1:I2"/>
    <mergeCell ref="P1:P2"/>
    <mergeCell ref="AK1:AK2"/>
    <mergeCell ref="AJ1:AJ2"/>
    <mergeCell ref="AI1:A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J1:J2"/>
    <mergeCell ref="W1:W2"/>
    <mergeCell ref="Y1:Y2"/>
    <mergeCell ref="V1:V2"/>
    <mergeCell ref="X1:X2"/>
    <mergeCell ref="Q1:Q2"/>
    <mergeCell ref="R1:R2"/>
    <mergeCell ref="S1:S2"/>
    <mergeCell ref="T1:T2"/>
    <mergeCell ref="U1:U2"/>
    <mergeCell ref="O1:O2"/>
    <mergeCell ref="M1:M2"/>
    <mergeCell ref="N1:N2"/>
    <mergeCell ref="L1:L2"/>
    <mergeCell ref="K1:K2"/>
  </mergeCells>
  <phoneticPr fontId="17" type="noConversion"/>
  <conditionalFormatting sqref="B1:C2 B4:C4 B9:C65 B66:B71 B72:C78 B79:B122 B123:C65590">
    <cfRule type="expression" dxfId="152" priority="11296" stopIfTrue="1">
      <formula>AND(COUNTIF($B$1:$C$2, B1)+COUNTIF($B$4:$C$4, B1)+COUNTIF($B$10:$C$65590, B1)&gt;1,NOT(ISBLANK(B1)))</formula>
    </cfRule>
  </conditionalFormatting>
  <conditionalFormatting sqref="B1:C1048576">
    <cfRule type="duplicateValues" dxfId="151" priority="1"/>
    <cfRule type="duplicateValues" dxfId="150" priority="2"/>
    <cfRule type="duplicateValues" dxfId="149" priority="3"/>
    <cfRule type="duplicateValues" dxfId="148" priority="4"/>
  </conditionalFormatting>
  <conditionalFormatting sqref="B3:C3">
    <cfRule type="duplicateValues" dxfId="147" priority="17" stopIfTrue="1"/>
  </conditionalFormatting>
  <conditionalFormatting sqref="B5:C65 B72:C78 B66:B71 B79:B122">
    <cfRule type="duplicateValues" dxfId="146" priority="11489" stopIfTrue="1"/>
    <cfRule type="duplicateValues" dxfId="145" priority="11490" stopIfTrue="1"/>
    <cfRule type="duplicateValues" dxfId="144" priority="11491" stopIfTrue="1"/>
    <cfRule type="duplicateValues" dxfId="143" priority="11492" stopIfTrue="1"/>
  </conditionalFormatting>
  <conditionalFormatting sqref="B5:C122">
    <cfRule type="duplicateValues" dxfId="142" priority="11505"/>
    <cfRule type="duplicateValues" dxfId="141" priority="11506"/>
  </conditionalFormatting>
  <conditionalFormatting sqref="B123:C124 B9:C65 B72:C78 B66:B71 B79:B122">
    <cfRule type="duplicateValues" dxfId="140" priority="11303" stopIfTrue="1"/>
  </conditionalFormatting>
  <conditionalFormatting sqref="B123:C1048576 B72:C78 B1:C65 B66:B71 B79:B122">
    <cfRule type="duplicateValues" dxfId="139" priority="8"/>
    <cfRule type="duplicateValues" dxfId="138" priority="1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L127"/>
  <sheetViews>
    <sheetView zoomScale="90" zoomScaleNormal="90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9.90625" style="2" customWidth="1"/>
    <col min="3" max="3" width="50" style="3" customWidth="1"/>
    <col min="4" max="4" width="6.90625" style="2" customWidth="1"/>
    <col min="5" max="5" width="47.6328125" style="61" customWidth="1"/>
    <col min="6" max="6" width="6.1796875" style="2" customWidth="1"/>
    <col min="7" max="7" width="7.08984375" style="2" customWidth="1"/>
    <col min="8" max="8" width="1" style="2" customWidth="1"/>
    <col min="9" max="17" width="6.36328125" style="12" customWidth="1"/>
    <col min="18" max="18" width="6.81640625" style="12" bestFit="1" customWidth="1"/>
    <col min="19" max="26" width="6.36328125" style="12" customWidth="1"/>
    <col min="27" max="28" width="6.81640625" style="12" bestFit="1" customWidth="1"/>
    <col min="29" max="31" width="6.90625" style="12" bestFit="1" customWidth="1"/>
    <col min="32" max="37" width="6.36328125" style="12" customWidth="1"/>
    <col min="38" max="38" width="1" style="3" customWidth="1"/>
    <col min="39" max="16384" width="9.08984375" style="3"/>
  </cols>
  <sheetData>
    <row r="1" spans="1:38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2" t="s">
        <v>702</v>
      </c>
      <c r="O1" s="74" t="s">
        <v>677</v>
      </c>
      <c r="P1" s="72" t="s">
        <v>622</v>
      </c>
      <c r="Q1" s="76" t="s">
        <v>621</v>
      </c>
      <c r="R1" s="76" t="s">
        <v>620</v>
      </c>
      <c r="S1" s="76" t="s">
        <v>619</v>
      </c>
      <c r="T1" s="76" t="s">
        <v>618</v>
      </c>
      <c r="U1" s="79" t="s">
        <v>617</v>
      </c>
      <c r="V1" s="74" t="s">
        <v>591</v>
      </c>
      <c r="W1" s="76" t="s">
        <v>631</v>
      </c>
      <c r="X1" s="76" t="s">
        <v>628</v>
      </c>
      <c r="Y1" s="74" t="s">
        <v>0</v>
      </c>
      <c r="Z1" s="74" t="s">
        <v>1</v>
      </c>
      <c r="AA1" s="74" t="s">
        <v>2</v>
      </c>
      <c r="AB1" s="74" t="s">
        <v>3</v>
      </c>
      <c r="AC1" s="74" t="s">
        <v>4</v>
      </c>
      <c r="AD1" s="74" t="s">
        <v>5</v>
      </c>
      <c r="AE1" s="74" t="s">
        <v>6</v>
      </c>
      <c r="AF1" s="74" t="s">
        <v>7</v>
      </c>
      <c r="AG1" s="74" t="s">
        <v>8</v>
      </c>
      <c r="AH1" s="74" t="s">
        <v>759</v>
      </c>
      <c r="AI1" s="77" t="s">
        <v>629</v>
      </c>
      <c r="AJ1" s="77" t="s">
        <v>10</v>
      </c>
      <c r="AK1" s="74" t="s">
        <v>11</v>
      </c>
      <c r="AL1" s="23"/>
    </row>
    <row r="2" spans="1:38" s="4" customFormat="1" ht="133.75" customHeight="1">
      <c r="A2" s="83" t="s">
        <v>1133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3"/>
      <c r="O2" s="75"/>
      <c r="P2" s="72"/>
      <c r="Q2" s="73"/>
      <c r="R2" s="73"/>
      <c r="S2" s="73"/>
      <c r="T2" s="73"/>
      <c r="U2" s="80"/>
      <c r="V2" s="75"/>
      <c r="W2" s="73"/>
      <c r="X2" s="73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8"/>
      <c r="AJ2" s="78"/>
      <c r="AK2" s="75"/>
      <c r="AL2" s="30"/>
    </row>
    <row r="3" spans="1:38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45955</v>
      </c>
      <c r="L3" s="40">
        <v>45941</v>
      </c>
      <c r="M3" s="16">
        <v>45928</v>
      </c>
      <c r="N3" s="40">
        <v>45927</v>
      </c>
      <c r="O3" s="16">
        <v>45921</v>
      </c>
      <c r="P3" s="16">
        <v>45921</v>
      </c>
      <c r="Q3" s="16">
        <v>45921</v>
      </c>
      <c r="R3" s="40">
        <v>45878</v>
      </c>
      <c r="S3" s="16">
        <v>45865</v>
      </c>
      <c r="T3" s="40">
        <v>45858</v>
      </c>
      <c r="U3" s="40">
        <v>45851</v>
      </c>
      <c r="V3" s="16">
        <v>45844</v>
      </c>
      <c r="W3" s="40">
        <v>45843</v>
      </c>
      <c r="X3" s="40">
        <v>45836</v>
      </c>
      <c r="Y3" s="16">
        <v>45816</v>
      </c>
      <c r="Z3" s="16">
        <v>45815</v>
      </c>
      <c r="AA3" s="16">
        <v>45794</v>
      </c>
      <c r="AB3" s="16">
        <v>45794</v>
      </c>
      <c r="AC3" s="16">
        <v>45746</v>
      </c>
      <c r="AD3" s="16">
        <v>45744</v>
      </c>
      <c r="AE3" s="16">
        <v>45739</v>
      </c>
      <c r="AF3" s="16">
        <v>45738</v>
      </c>
      <c r="AG3" s="16">
        <v>45731</v>
      </c>
      <c r="AH3" s="16">
        <v>45724</v>
      </c>
      <c r="AI3" s="16">
        <v>45711</v>
      </c>
      <c r="AJ3" s="16">
        <v>45710</v>
      </c>
      <c r="AK3" s="16">
        <v>45704</v>
      </c>
      <c r="AL3" s="30"/>
    </row>
    <row r="4" spans="1:38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41" t="s">
        <v>18</v>
      </c>
      <c r="O4" s="18" t="s">
        <v>18</v>
      </c>
      <c r="P4" s="41" t="s">
        <v>17</v>
      </c>
      <c r="Q4" s="45" t="s">
        <v>17</v>
      </c>
      <c r="R4" s="41" t="s">
        <v>18</v>
      </c>
      <c r="S4" s="41" t="s">
        <v>18</v>
      </c>
      <c r="T4" s="41" t="s">
        <v>18</v>
      </c>
      <c r="U4" s="41" t="s">
        <v>17</v>
      </c>
      <c r="V4" s="18" t="s">
        <v>19</v>
      </c>
      <c r="W4" s="41" t="s">
        <v>17</v>
      </c>
      <c r="X4" s="41" t="s">
        <v>507</v>
      </c>
      <c r="Y4" s="18" t="s">
        <v>17</v>
      </c>
      <c r="Z4" s="18" t="s">
        <v>18</v>
      </c>
      <c r="AA4" s="18" t="s">
        <v>17</v>
      </c>
      <c r="AB4" s="18" t="s">
        <v>17</v>
      </c>
      <c r="AC4" s="18" t="s">
        <v>18</v>
      </c>
      <c r="AD4" s="18" t="s">
        <v>17</v>
      </c>
      <c r="AE4" s="18" t="s">
        <v>17</v>
      </c>
      <c r="AF4" s="18" t="s">
        <v>19</v>
      </c>
      <c r="AG4" s="18" t="s">
        <v>17</v>
      </c>
      <c r="AH4" s="18" t="s">
        <v>17</v>
      </c>
      <c r="AI4" s="18" t="s">
        <v>18</v>
      </c>
      <c r="AJ4" s="18" t="s">
        <v>19</v>
      </c>
      <c r="AK4" s="18" t="s">
        <v>18</v>
      </c>
      <c r="AL4" s="31"/>
    </row>
    <row r="5" spans="1:38" s="11" customFormat="1" ht="18" customHeight="1">
      <c r="A5" s="1">
        <v>1</v>
      </c>
      <c r="B5" s="1">
        <v>2079</v>
      </c>
      <c r="C5" s="5" t="s">
        <v>295</v>
      </c>
      <c r="D5" s="1" t="s">
        <v>296</v>
      </c>
      <c r="E5" s="57" t="s">
        <v>22</v>
      </c>
      <c r="F5" s="1" t="s">
        <v>23</v>
      </c>
      <c r="G5" s="1">
        <f t="shared" ref="G5:G36" si="0">SUM(I5:AL5)</f>
        <v>895</v>
      </c>
      <c r="H5" s="27"/>
      <c r="I5" s="7"/>
      <c r="J5" s="7"/>
      <c r="K5" s="7"/>
      <c r="L5" s="1"/>
      <c r="M5" s="7">
        <v>100</v>
      </c>
      <c r="N5" s="7"/>
      <c r="O5" s="7"/>
      <c r="P5" s="7"/>
      <c r="Q5" s="7"/>
      <c r="R5" s="7"/>
      <c r="S5" s="7"/>
      <c r="T5" s="7"/>
      <c r="U5" s="1">
        <v>100</v>
      </c>
      <c r="V5" s="1"/>
      <c r="W5" s="1"/>
      <c r="X5" s="1">
        <v>300</v>
      </c>
      <c r="Y5" s="7">
        <v>100</v>
      </c>
      <c r="Z5" s="7"/>
      <c r="AA5" s="7"/>
      <c r="AB5" s="7"/>
      <c r="AC5" s="7"/>
      <c r="AD5" s="7">
        <v>100</v>
      </c>
      <c r="AE5" s="7"/>
      <c r="AF5" s="7"/>
      <c r="AG5" s="7">
        <v>100</v>
      </c>
      <c r="AH5" s="7">
        <v>95</v>
      </c>
      <c r="AI5" s="7"/>
      <c r="AJ5" s="7"/>
      <c r="AK5" s="7"/>
      <c r="AL5" s="32"/>
    </row>
    <row r="6" spans="1:38" s="11" customFormat="1" ht="18" customHeight="1">
      <c r="A6" s="1">
        <v>2</v>
      </c>
      <c r="B6" s="1">
        <v>2168</v>
      </c>
      <c r="C6" s="5" t="s">
        <v>298</v>
      </c>
      <c r="D6" s="1" t="s">
        <v>296</v>
      </c>
      <c r="E6" s="57" t="s">
        <v>22</v>
      </c>
      <c r="F6" s="1" t="s">
        <v>36</v>
      </c>
      <c r="G6" s="1">
        <f t="shared" si="0"/>
        <v>820</v>
      </c>
      <c r="H6" s="27"/>
      <c r="I6" s="7">
        <v>5</v>
      </c>
      <c r="J6" s="7"/>
      <c r="K6" s="7"/>
      <c r="L6" s="1">
        <v>75</v>
      </c>
      <c r="M6" s="7">
        <v>70</v>
      </c>
      <c r="N6" s="7"/>
      <c r="O6" s="7"/>
      <c r="P6" s="7"/>
      <c r="Q6" s="7">
        <v>90</v>
      </c>
      <c r="R6" s="7"/>
      <c r="S6" s="7"/>
      <c r="T6" s="7"/>
      <c r="U6" s="1"/>
      <c r="V6" s="1"/>
      <c r="W6" s="1">
        <v>70</v>
      </c>
      <c r="X6" s="1">
        <v>160</v>
      </c>
      <c r="Y6" s="7"/>
      <c r="Z6" s="7"/>
      <c r="AA6" s="7"/>
      <c r="AB6" s="7">
        <v>85</v>
      </c>
      <c r="AC6" s="7"/>
      <c r="AD6" s="7">
        <v>55</v>
      </c>
      <c r="AE6" s="7">
        <v>90</v>
      </c>
      <c r="AF6" s="7"/>
      <c r="AG6" s="7">
        <v>65</v>
      </c>
      <c r="AH6" s="7">
        <v>55</v>
      </c>
      <c r="AI6" s="7"/>
      <c r="AJ6" s="7"/>
      <c r="AK6" s="7"/>
      <c r="AL6" s="32"/>
    </row>
    <row r="7" spans="1:38" s="11" customFormat="1" ht="18" customHeight="1">
      <c r="A7" s="1">
        <v>3</v>
      </c>
      <c r="B7" s="1">
        <v>53477</v>
      </c>
      <c r="C7" s="5" t="s">
        <v>299</v>
      </c>
      <c r="D7" s="1" t="s">
        <v>296</v>
      </c>
      <c r="E7" s="57" t="s">
        <v>22</v>
      </c>
      <c r="F7" s="1" t="s">
        <v>23</v>
      </c>
      <c r="G7" s="1">
        <f t="shared" si="0"/>
        <v>800</v>
      </c>
      <c r="H7" s="27"/>
      <c r="I7" s="7"/>
      <c r="J7" s="7"/>
      <c r="K7" s="7"/>
      <c r="L7" s="1">
        <v>70</v>
      </c>
      <c r="M7" s="7">
        <v>90</v>
      </c>
      <c r="N7" s="7"/>
      <c r="O7" s="7"/>
      <c r="P7" s="7"/>
      <c r="Q7" s="7"/>
      <c r="R7" s="7"/>
      <c r="S7" s="7"/>
      <c r="T7" s="7"/>
      <c r="U7" s="1"/>
      <c r="V7" s="1"/>
      <c r="W7" s="1">
        <v>90</v>
      </c>
      <c r="X7" s="1">
        <v>215</v>
      </c>
      <c r="Y7" s="7">
        <v>75</v>
      </c>
      <c r="Z7" s="7"/>
      <c r="AA7" s="7"/>
      <c r="AB7" s="7">
        <v>90</v>
      </c>
      <c r="AC7" s="7"/>
      <c r="AD7" s="7">
        <v>90</v>
      </c>
      <c r="AE7" s="7"/>
      <c r="AF7" s="7"/>
      <c r="AG7" s="7"/>
      <c r="AH7" s="7">
        <v>80</v>
      </c>
      <c r="AI7" s="7"/>
      <c r="AJ7" s="7"/>
      <c r="AK7" s="7"/>
      <c r="AL7" s="28"/>
    </row>
    <row r="8" spans="1:38" s="11" customFormat="1" ht="18" customHeight="1">
      <c r="A8" s="1">
        <v>4</v>
      </c>
      <c r="B8" s="1">
        <v>42001</v>
      </c>
      <c r="C8" s="5" t="s">
        <v>305</v>
      </c>
      <c r="D8" s="1" t="s">
        <v>296</v>
      </c>
      <c r="E8" s="57" t="s">
        <v>22</v>
      </c>
      <c r="F8" s="1" t="s">
        <v>23</v>
      </c>
      <c r="G8" s="1">
        <f t="shared" si="0"/>
        <v>790</v>
      </c>
      <c r="H8" s="27"/>
      <c r="I8" s="7"/>
      <c r="J8" s="7"/>
      <c r="K8" s="7">
        <v>95</v>
      </c>
      <c r="L8" s="1">
        <v>85</v>
      </c>
      <c r="M8" s="7"/>
      <c r="N8" s="7"/>
      <c r="O8" s="7"/>
      <c r="P8" s="7"/>
      <c r="Q8" s="7">
        <v>95</v>
      </c>
      <c r="R8" s="7"/>
      <c r="S8" s="7"/>
      <c r="T8" s="7"/>
      <c r="U8" s="1">
        <v>85</v>
      </c>
      <c r="V8" s="1"/>
      <c r="W8" s="1"/>
      <c r="X8" s="1">
        <v>200</v>
      </c>
      <c r="Y8" s="7">
        <v>85</v>
      </c>
      <c r="Z8" s="7"/>
      <c r="AA8" s="7"/>
      <c r="AB8" s="7">
        <v>75</v>
      </c>
      <c r="AC8" s="7"/>
      <c r="AD8" s="7"/>
      <c r="AE8" s="7"/>
      <c r="AF8" s="7"/>
      <c r="AG8" s="7">
        <v>70</v>
      </c>
      <c r="AH8" s="7"/>
      <c r="AI8" s="7"/>
      <c r="AJ8" s="7"/>
      <c r="AK8" s="7"/>
      <c r="AL8" s="32"/>
    </row>
    <row r="9" spans="1:38" s="11" customFormat="1" ht="18" customHeight="1">
      <c r="A9" s="1">
        <v>5</v>
      </c>
      <c r="B9" s="1">
        <v>42666</v>
      </c>
      <c r="C9" s="5" t="s">
        <v>300</v>
      </c>
      <c r="D9" s="1" t="s">
        <v>296</v>
      </c>
      <c r="E9" s="57" t="s">
        <v>22</v>
      </c>
      <c r="F9" s="1" t="s">
        <v>38</v>
      </c>
      <c r="G9" s="1">
        <f t="shared" si="0"/>
        <v>711</v>
      </c>
      <c r="H9" s="27"/>
      <c r="I9" s="7">
        <v>1</v>
      </c>
      <c r="J9" s="7"/>
      <c r="K9" s="7"/>
      <c r="L9" s="1">
        <v>80</v>
      </c>
      <c r="M9" s="7">
        <v>85</v>
      </c>
      <c r="N9" s="7"/>
      <c r="O9" s="7"/>
      <c r="P9" s="7"/>
      <c r="Q9" s="7">
        <v>85</v>
      </c>
      <c r="R9" s="7"/>
      <c r="S9" s="7"/>
      <c r="T9" s="7"/>
      <c r="U9" s="1">
        <v>75</v>
      </c>
      <c r="V9" s="1"/>
      <c r="W9" s="1">
        <v>65</v>
      </c>
      <c r="X9" s="1"/>
      <c r="Y9" s="7">
        <v>70</v>
      </c>
      <c r="Z9" s="7"/>
      <c r="AA9" s="7">
        <v>75</v>
      </c>
      <c r="AB9" s="7">
        <v>80</v>
      </c>
      <c r="AC9" s="7"/>
      <c r="AD9" s="7">
        <v>25</v>
      </c>
      <c r="AE9" s="7"/>
      <c r="AF9" s="7"/>
      <c r="AG9" s="7">
        <v>60</v>
      </c>
      <c r="AH9" s="7">
        <v>10</v>
      </c>
      <c r="AI9" s="7"/>
      <c r="AJ9" s="7"/>
      <c r="AK9" s="7"/>
      <c r="AL9" s="28"/>
    </row>
    <row r="10" spans="1:38" s="11" customFormat="1" ht="18" customHeight="1">
      <c r="A10" s="1">
        <v>6</v>
      </c>
      <c r="B10" s="21">
        <v>38838</v>
      </c>
      <c r="C10" s="22" t="s">
        <v>301</v>
      </c>
      <c r="D10" s="1" t="s">
        <v>296</v>
      </c>
      <c r="E10" s="54" t="s">
        <v>22</v>
      </c>
      <c r="F10" s="21" t="s">
        <v>23</v>
      </c>
      <c r="G10" s="1">
        <f t="shared" si="0"/>
        <v>700</v>
      </c>
      <c r="H10" s="27"/>
      <c r="I10" s="39"/>
      <c r="J10" s="39"/>
      <c r="K10" s="39"/>
      <c r="L10" s="1">
        <v>90</v>
      </c>
      <c r="M10" s="39"/>
      <c r="N10" s="39"/>
      <c r="O10" s="39"/>
      <c r="P10" s="39"/>
      <c r="Q10" s="39"/>
      <c r="R10" s="39"/>
      <c r="S10" s="39"/>
      <c r="T10" s="39"/>
      <c r="U10" s="21">
        <v>80</v>
      </c>
      <c r="V10" s="21"/>
      <c r="W10" s="21">
        <v>85</v>
      </c>
      <c r="X10" s="21">
        <v>150</v>
      </c>
      <c r="Y10" s="39"/>
      <c r="Z10" s="39"/>
      <c r="AA10" s="39">
        <v>85</v>
      </c>
      <c r="AB10" s="39"/>
      <c r="AC10" s="39"/>
      <c r="AD10" s="39">
        <v>60</v>
      </c>
      <c r="AE10" s="39"/>
      <c r="AF10" s="39"/>
      <c r="AG10" s="39">
        <v>75</v>
      </c>
      <c r="AH10" s="39">
        <v>75</v>
      </c>
      <c r="AI10" s="39"/>
      <c r="AJ10" s="39"/>
      <c r="AK10" s="39"/>
      <c r="AL10" s="32"/>
    </row>
    <row r="11" spans="1:38" s="11" customFormat="1" ht="18" customHeight="1">
      <c r="A11" s="1">
        <v>7</v>
      </c>
      <c r="B11" s="1">
        <v>14294</v>
      </c>
      <c r="C11" s="5" t="s">
        <v>302</v>
      </c>
      <c r="D11" s="1" t="s">
        <v>296</v>
      </c>
      <c r="E11" s="57" t="s">
        <v>22</v>
      </c>
      <c r="F11" s="1" t="s">
        <v>23</v>
      </c>
      <c r="G11" s="1">
        <f t="shared" si="0"/>
        <v>490</v>
      </c>
      <c r="H11" s="27"/>
      <c r="I11" s="7"/>
      <c r="J11" s="7"/>
      <c r="K11" s="7"/>
      <c r="L11" s="1"/>
      <c r="M11" s="7"/>
      <c r="N11" s="7"/>
      <c r="O11" s="7"/>
      <c r="P11" s="7"/>
      <c r="Q11" s="7">
        <v>100</v>
      </c>
      <c r="R11" s="7"/>
      <c r="S11" s="7"/>
      <c r="T11" s="7"/>
      <c r="U11" s="1">
        <v>95</v>
      </c>
      <c r="V11" s="1"/>
      <c r="W11" s="1"/>
      <c r="X11" s="1"/>
      <c r="Y11" s="7"/>
      <c r="Z11" s="7"/>
      <c r="AA11" s="7">
        <v>100</v>
      </c>
      <c r="AB11" s="7"/>
      <c r="AC11" s="7"/>
      <c r="AD11" s="7"/>
      <c r="AE11" s="7"/>
      <c r="AF11" s="7"/>
      <c r="AG11" s="7">
        <v>95</v>
      </c>
      <c r="AH11" s="7">
        <v>100</v>
      </c>
      <c r="AI11" s="7"/>
      <c r="AJ11" s="7"/>
      <c r="AK11" s="7"/>
      <c r="AL11" s="28"/>
    </row>
    <row r="12" spans="1:38" s="11" customFormat="1" ht="18" customHeight="1">
      <c r="A12" s="1">
        <v>8</v>
      </c>
      <c r="B12" s="1">
        <v>19679</v>
      </c>
      <c r="C12" s="5" t="s">
        <v>297</v>
      </c>
      <c r="D12" s="1" t="s">
        <v>296</v>
      </c>
      <c r="E12" s="57" t="s">
        <v>22</v>
      </c>
      <c r="F12" s="1" t="s">
        <v>33</v>
      </c>
      <c r="G12" s="1">
        <f t="shared" si="0"/>
        <v>470</v>
      </c>
      <c r="H12" s="27"/>
      <c r="I12" s="7"/>
      <c r="J12" s="7"/>
      <c r="K12" s="7"/>
      <c r="L12" s="1"/>
      <c r="M12" s="7"/>
      <c r="N12" s="7"/>
      <c r="O12" s="7"/>
      <c r="P12" s="7"/>
      <c r="Q12" s="7"/>
      <c r="R12" s="7"/>
      <c r="S12" s="7"/>
      <c r="T12" s="7"/>
      <c r="U12" s="1"/>
      <c r="V12" s="1"/>
      <c r="W12" s="1">
        <v>95</v>
      </c>
      <c r="X12" s="1"/>
      <c r="Y12" s="7"/>
      <c r="Z12" s="7"/>
      <c r="AA12" s="7"/>
      <c r="AB12" s="7">
        <v>100</v>
      </c>
      <c r="AC12" s="7"/>
      <c r="AD12" s="7">
        <v>95</v>
      </c>
      <c r="AE12" s="7"/>
      <c r="AF12" s="7"/>
      <c r="AG12" s="7">
        <v>90</v>
      </c>
      <c r="AH12" s="7">
        <v>90</v>
      </c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41271</v>
      </c>
      <c r="C13" s="5" t="s">
        <v>306</v>
      </c>
      <c r="D13" s="1" t="s">
        <v>296</v>
      </c>
      <c r="E13" s="57" t="s">
        <v>22</v>
      </c>
      <c r="F13" s="1" t="s">
        <v>23</v>
      </c>
      <c r="G13" s="1">
        <f t="shared" si="0"/>
        <v>440</v>
      </c>
      <c r="H13" s="27"/>
      <c r="I13" s="7"/>
      <c r="J13" s="7"/>
      <c r="K13" s="7"/>
      <c r="L13" s="1">
        <v>65</v>
      </c>
      <c r="M13" s="7">
        <v>80</v>
      </c>
      <c r="N13" s="7"/>
      <c r="O13" s="7"/>
      <c r="P13" s="7"/>
      <c r="Q13" s="7"/>
      <c r="R13" s="7"/>
      <c r="S13" s="7"/>
      <c r="T13" s="1"/>
      <c r="U13" s="1"/>
      <c r="V13" s="1"/>
      <c r="W13" s="1">
        <v>75</v>
      </c>
      <c r="X13" s="1"/>
      <c r="Y13" s="7">
        <v>65</v>
      </c>
      <c r="Z13" s="7"/>
      <c r="AA13" s="7"/>
      <c r="AB13" s="7">
        <v>65</v>
      </c>
      <c r="AC13" s="7"/>
      <c r="AD13" s="7">
        <v>45</v>
      </c>
      <c r="AE13" s="7"/>
      <c r="AF13" s="7"/>
      <c r="AG13" s="7"/>
      <c r="AH13" s="7">
        <v>45</v>
      </c>
      <c r="AI13" s="7"/>
      <c r="AJ13" s="7"/>
      <c r="AK13" s="7"/>
      <c r="AL13" s="32"/>
    </row>
    <row r="14" spans="1:38" s="11" customFormat="1" ht="18" customHeight="1">
      <c r="A14" s="1">
        <v>10</v>
      </c>
      <c r="B14" s="1">
        <v>3241</v>
      </c>
      <c r="C14" s="5" t="s">
        <v>304</v>
      </c>
      <c r="D14" s="1" t="s">
        <v>296</v>
      </c>
      <c r="E14" s="57" t="s">
        <v>22</v>
      </c>
      <c r="F14" s="1" t="s">
        <v>23</v>
      </c>
      <c r="G14" s="1">
        <f t="shared" si="0"/>
        <v>435</v>
      </c>
      <c r="H14" s="27"/>
      <c r="I14" s="7"/>
      <c r="J14" s="7"/>
      <c r="K14" s="7"/>
      <c r="L14" s="1">
        <v>95</v>
      </c>
      <c r="M14" s="7">
        <v>95</v>
      </c>
      <c r="N14" s="7"/>
      <c r="O14" s="7"/>
      <c r="P14" s="7"/>
      <c r="Q14" s="7"/>
      <c r="R14" s="7"/>
      <c r="S14" s="7"/>
      <c r="T14" s="1"/>
      <c r="U14" s="1"/>
      <c r="V14" s="1"/>
      <c r="W14" s="1"/>
      <c r="X14" s="1"/>
      <c r="Y14" s="7"/>
      <c r="Z14" s="7"/>
      <c r="AA14" s="7"/>
      <c r="AB14" s="7">
        <v>95</v>
      </c>
      <c r="AC14" s="7"/>
      <c r="AD14" s="7">
        <v>85</v>
      </c>
      <c r="AE14" s="7"/>
      <c r="AF14" s="7"/>
      <c r="AG14" s="7"/>
      <c r="AH14" s="7">
        <v>65</v>
      </c>
      <c r="AI14" s="7"/>
      <c r="AJ14" s="7"/>
      <c r="AK14" s="7"/>
      <c r="AL14" s="32"/>
    </row>
    <row r="15" spans="1:38" s="11" customFormat="1" ht="18" customHeight="1">
      <c r="A15" s="1">
        <v>11</v>
      </c>
      <c r="B15" s="1">
        <v>37510</v>
      </c>
      <c r="C15" s="5" t="s">
        <v>328</v>
      </c>
      <c r="D15" s="1" t="s">
        <v>296</v>
      </c>
      <c r="E15" s="57" t="s">
        <v>22</v>
      </c>
      <c r="F15" s="1" t="s">
        <v>33</v>
      </c>
      <c r="G15" s="1">
        <f t="shared" si="0"/>
        <v>395</v>
      </c>
      <c r="H15" s="27"/>
      <c r="I15" s="7">
        <v>10</v>
      </c>
      <c r="J15" s="7"/>
      <c r="K15" s="7"/>
      <c r="L15" s="1"/>
      <c r="M15" s="7"/>
      <c r="N15" s="7"/>
      <c r="O15" s="7"/>
      <c r="P15" s="7">
        <v>100</v>
      </c>
      <c r="Q15" s="7"/>
      <c r="R15" s="7"/>
      <c r="S15" s="7"/>
      <c r="T15" s="1"/>
      <c r="U15" s="1"/>
      <c r="V15" s="1">
        <v>40</v>
      </c>
      <c r="W15" s="1"/>
      <c r="X15" s="1">
        <v>180</v>
      </c>
      <c r="Y15" s="7"/>
      <c r="Z15" s="7"/>
      <c r="AA15" s="7"/>
      <c r="AB15" s="7"/>
      <c r="AC15" s="7"/>
      <c r="AD15" s="7">
        <v>65</v>
      </c>
      <c r="AE15" s="7"/>
      <c r="AF15" s="7"/>
      <c r="AG15" s="7"/>
      <c r="AH15" s="7"/>
      <c r="AI15" s="7"/>
      <c r="AJ15" s="7"/>
      <c r="AK15" s="7"/>
      <c r="AL15" s="32"/>
    </row>
    <row r="16" spans="1:38" s="11" customFormat="1" ht="18" customHeight="1">
      <c r="A16" s="1">
        <v>12</v>
      </c>
      <c r="B16" s="1">
        <v>6330</v>
      </c>
      <c r="C16" s="5" t="s">
        <v>314</v>
      </c>
      <c r="D16" s="1" t="s">
        <v>296</v>
      </c>
      <c r="E16" s="57" t="s">
        <v>22</v>
      </c>
      <c r="F16" s="1" t="s">
        <v>23</v>
      </c>
      <c r="G16" s="1">
        <f t="shared" si="0"/>
        <v>325</v>
      </c>
      <c r="H16" s="27"/>
      <c r="I16" s="7"/>
      <c r="J16" s="7"/>
      <c r="K16" s="7"/>
      <c r="L16" s="1"/>
      <c r="M16" s="7"/>
      <c r="N16" s="7"/>
      <c r="O16" s="7"/>
      <c r="P16" s="7"/>
      <c r="Q16" s="7"/>
      <c r="R16" s="7"/>
      <c r="S16" s="7"/>
      <c r="T16" s="7"/>
      <c r="U16" s="1"/>
      <c r="V16" s="1"/>
      <c r="W16" s="1"/>
      <c r="X16" s="1">
        <v>230</v>
      </c>
      <c r="Y16" s="7">
        <v>95</v>
      </c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32"/>
    </row>
    <row r="17" spans="1:38" s="11" customFormat="1" ht="18" customHeight="1">
      <c r="A17" s="1">
        <v>12</v>
      </c>
      <c r="B17" s="1">
        <v>6610</v>
      </c>
      <c r="C17" s="5" t="s">
        <v>303</v>
      </c>
      <c r="D17" s="1" t="s">
        <v>296</v>
      </c>
      <c r="E17" s="57" t="s">
        <v>56</v>
      </c>
      <c r="F17" s="1" t="s">
        <v>23</v>
      </c>
      <c r="G17" s="1">
        <f t="shared" si="0"/>
        <v>325</v>
      </c>
      <c r="H17" s="27"/>
      <c r="I17" s="7"/>
      <c r="J17" s="7"/>
      <c r="K17" s="7"/>
      <c r="L17" s="1"/>
      <c r="M17" s="7">
        <v>75</v>
      </c>
      <c r="N17" s="7"/>
      <c r="O17" s="7"/>
      <c r="P17" s="7"/>
      <c r="Q17" s="7"/>
      <c r="R17" s="7"/>
      <c r="S17" s="7"/>
      <c r="T17" s="7"/>
      <c r="U17" s="1"/>
      <c r="V17" s="1"/>
      <c r="W17" s="1"/>
      <c r="X17" s="1"/>
      <c r="Y17" s="7">
        <v>90</v>
      </c>
      <c r="Z17" s="7"/>
      <c r="AA17" s="7">
        <v>90</v>
      </c>
      <c r="AB17" s="7"/>
      <c r="AC17" s="7"/>
      <c r="AD17" s="7">
        <v>70</v>
      </c>
      <c r="AE17" s="7"/>
      <c r="AF17" s="7"/>
      <c r="AG17" s="7"/>
      <c r="AH17" s="7"/>
      <c r="AI17" s="7"/>
      <c r="AJ17" s="7"/>
      <c r="AK17" s="7"/>
      <c r="AL17" s="32"/>
    </row>
    <row r="18" spans="1:38" s="11" customFormat="1" ht="18" customHeight="1">
      <c r="A18" s="1">
        <v>14</v>
      </c>
      <c r="B18" s="1">
        <v>57484</v>
      </c>
      <c r="C18" s="5" t="s">
        <v>549</v>
      </c>
      <c r="D18" s="1" t="s">
        <v>296</v>
      </c>
      <c r="E18" s="57" t="s">
        <v>22</v>
      </c>
      <c r="F18" s="1" t="s">
        <v>33</v>
      </c>
      <c r="G18" s="1">
        <f t="shared" si="0"/>
        <v>292</v>
      </c>
      <c r="H18" s="27"/>
      <c r="I18" s="7">
        <v>7</v>
      </c>
      <c r="J18" s="7"/>
      <c r="K18" s="7"/>
      <c r="L18" s="1"/>
      <c r="M18" s="7"/>
      <c r="N18" s="7"/>
      <c r="O18" s="7"/>
      <c r="P18" s="7">
        <v>95</v>
      </c>
      <c r="Q18" s="7"/>
      <c r="R18" s="7"/>
      <c r="S18" s="7"/>
      <c r="T18" s="1"/>
      <c r="U18" s="1"/>
      <c r="V18" s="1">
        <v>50</v>
      </c>
      <c r="W18" s="1"/>
      <c r="X18" s="1">
        <v>140</v>
      </c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32"/>
    </row>
    <row r="19" spans="1:38" s="11" customFormat="1" ht="18" customHeight="1">
      <c r="A19" s="1">
        <v>15</v>
      </c>
      <c r="B19" s="1">
        <v>5596</v>
      </c>
      <c r="C19" s="5" t="s">
        <v>316</v>
      </c>
      <c r="D19" s="1" t="s">
        <v>296</v>
      </c>
      <c r="E19" s="57" t="s">
        <v>22</v>
      </c>
      <c r="F19" s="1" t="s">
        <v>23</v>
      </c>
      <c r="G19" s="1">
        <f t="shared" si="0"/>
        <v>285</v>
      </c>
      <c r="H19" s="27"/>
      <c r="I19" s="7"/>
      <c r="J19" s="7"/>
      <c r="K19" s="7">
        <v>100</v>
      </c>
      <c r="L19" s="1"/>
      <c r="M19" s="7"/>
      <c r="N19" s="7"/>
      <c r="O19" s="7"/>
      <c r="P19" s="7"/>
      <c r="Q19" s="7"/>
      <c r="R19" s="7"/>
      <c r="S19" s="7"/>
      <c r="T19" s="1"/>
      <c r="U19" s="1"/>
      <c r="V19" s="1"/>
      <c r="W19" s="1">
        <v>100</v>
      </c>
      <c r="X19" s="1"/>
      <c r="Y19" s="7"/>
      <c r="Z19" s="7"/>
      <c r="AA19" s="7"/>
      <c r="AB19" s="7"/>
      <c r="AC19" s="7"/>
      <c r="AD19" s="7"/>
      <c r="AE19" s="7"/>
      <c r="AF19" s="7"/>
      <c r="AG19" s="7"/>
      <c r="AH19" s="7">
        <v>85</v>
      </c>
      <c r="AI19" s="7"/>
      <c r="AJ19" s="7"/>
      <c r="AK19" s="7"/>
      <c r="AL19" s="32"/>
    </row>
    <row r="20" spans="1:38" s="11" customFormat="1" ht="18" customHeight="1">
      <c r="A20" s="1">
        <v>16</v>
      </c>
      <c r="B20" s="1">
        <v>1837</v>
      </c>
      <c r="C20" s="5" t="s">
        <v>313</v>
      </c>
      <c r="D20" s="1" t="s">
        <v>296</v>
      </c>
      <c r="E20" s="57" t="s">
        <v>22</v>
      </c>
      <c r="F20" s="1" t="s">
        <v>36</v>
      </c>
      <c r="G20" s="1">
        <f t="shared" si="0"/>
        <v>275</v>
      </c>
      <c r="H20" s="27"/>
      <c r="I20" s="7">
        <v>10</v>
      </c>
      <c r="J20" s="7"/>
      <c r="K20" s="7"/>
      <c r="L20" s="1"/>
      <c r="M20" s="7"/>
      <c r="N20" s="7"/>
      <c r="O20" s="7"/>
      <c r="P20" s="7"/>
      <c r="Q20" s="7"/>
      <c r="R20" s="7"/>
      <c r="S20" s="7"/>
      <c r="T20" s="7"/>
      <c r="U20" s="1"/>
      <c r="V20" s="1"/>
      <c r="W20" s="1"/>
      <c r="X20" s="1">
        <v>170</v>
      </c>
      <c r="Y20" s="7"/>
      <c r="Z20" s="7"/>
      <c r="AA20" s="7"/>
      <c r="AB20" s="7"/>
      <c r="AC20" s="7"/>
      <c r="AD20" s="7"/>
      <c r="AE20" s="7">
        <v>95</v>
      </c>
      <c r="AF20" s="7"/>
      <c r="AG20" s="7"/>
      <c r="AH20" s="7"/>
      <c r="AI20" s="7"/>
      <c r="AJ20" s="7"/>
      <c r="AK20" s="7"/>
      <c r="AL20" s="32"/>
    </row>
    <row r="21" spans="1:38" s="11" customFormat="1" ht="18" customHeight="1">
      <c r="A21" s="1">
        <v>17</v>
      </c>
      <c r="B21" s="1">
        <v>1459</v>
      </c>
      <c r="C21" s="5" t="s">
        <v>548</v>
      </c>
      <c r="D21" s="1" t="s">
        <v>296</v>
      </c>
      <c r="E21" s="57" t="s">
        <v>22</v>
      </c>
      <c r="F21" s="1" t="s">
        <v>38</v>
      </c>
      <c r="G21" s="1">
        <f t="shared" si="0"/>
        <v>250</v>
      </c>
      <c r="H21" s="27"/>
      <c r="I21" s="7"/>
      <c r="J21" s="7"/>
      <c r="K21" s="7"/>
      <c r="L21" s="1"/>
      <c r="M21" s="7"/>
      <c r="N21" s="7"/>
      <c r="O21" s="7"/>
      <c r="P21" s="7"/>
      <c r="Q21" s="7"/>
      <c r="R21" s="7"/>
      <c r="S21" s="7"/>
      <c r="T21" s="1"/>
      <c r="U21" s="1"/>
      <c r="V21" s="1"/>
      <c r="W21" s="1"/>
      <c r="X21" s="1">
        <v>250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32"/>
    </row>
    <row r="22" spans="1:38" s="11" customFormat="1" ht="18" customHeight="1">
      <c r="A22" s="1">
        <v>18</v>
      </c>
      <c r="B22" s="1">
        <v>21602</v>
      </c>
      <c r="C22" s="5" t="s">
        <v>309</v>
      </c>
      <c r="D22" s="1" t="s">
        <v>296</v>
      </c>
      <c r="E22" s="57" t="s">
        <v>22</v>
      </c>
      <c r="F22" s="1" t="s">
        <v>23</v>
      </c>
      <c r="G22" s="1">
        <f t="shared" si="0"/>
        <v>245</v>
      </c>
      <c r="H22" s="27"/>
      <c r="I22" s="7"/>
      <c r="J22" s="7"/>
      <c r="K22" s="7"/>
      <c r="L22" s="1"/>
      <c r="M22" s="7"/>
      <c r="N22" s="7"/>
      <c r="O22" s="7"/>
      <c r="P22" s="7"/>
      <c r="Q22" s="7"/>
      <c r="R22" s="7"/>
      <c r="S22" s="7"/>
      <c r="T22" s="1"/>
      <c r="U22" s="1"/>
      <c r="V22" s="1"/>
      <c r="W22" s="1">
        <v>80</v>
      </c>
      <c r="X22" s="1"/>
      <c r="Y22" s="7"/>
      <c r="Z22" s="7"/>
      <c r="AA22" s="7">
        <v>95</v>
      </c>
      <c r="AB22" s="7"/>
      <c r="AC22" s="7"/>
      <c r="AD22" s="7"/>
      <c r="AE22" s="7"/>
      <c r="AF22" s="7"/>
      <c r="AG22" s="7"/>
      <c r="AH22" s="7">
        <v>70</v>
      </c>
      <c r="AI22" s="7"/>
      <c r="AJ22" s="7"/>
      <c r="AK22" s="7"/>
      <c r="AL22" s="32"/>
    </row>
    <row r="23" spans="1:38" s="11" customFormat="1" ht="18" customHeight="1">
      <c r="A23" s="1">
        <v>19</v>
      </c>
      <c r="B23" s="1">
        <v>41281</v>
      </c>
      <c r="C23" s="5" t="s">
        <v>311</v>
      </c>
      <c r="D23" s="1" t="s">
        <v>296</v>
      </c>
      <c r="E23" s="57" t="s">
        <v>22</v>
      </c>
      <c r="F23" s="1" t="s">
        <v>23</v>
      </c>
      <c r="G23" s="1">
        <f t="shared" si="0"/>
        <v>235</v>
      </c>
      <c r="H23" s="27"/>
      <c r="I23" s="7"/>
      <c r="J23" s="7"/>
      <c r="K23" s="7"/>
      <c r="L23" s="1">
        <v>60</v>
      </c>
      <c r="M23" s="7">
        <v>60</v>
      </c>
      <c r="N23" s="7"/>
      <c r="O23" s="7"/>
      <c r="P23" s="7"/>
      <c r="Q23" s="7"/>
      <c r="R23" s="7"/>
      <c r="S23" s="7"/>
      <c r="T23" s="1"/>
      <c r="U23" s="1"/>
      <c r="V23" s="1"/>
      <c r="W23" s="1"/>
      <c r="X23" s="1"/>
      <c r="Y23" s="7"/>
      <c r="Z23" s="7"/>
      <c r="AA23" s="7"/>
      <c r="AB23" s="7"/>
      <c r="AC23" s="7"/>
      <c r="AD23" s="7">
        <v>35</v>
      </c>
      <c r="AE23" s="7"/>
      <c r="AF23" s="7"/>
      <c r="AG23" s="7">
        <v>55</v>
      </c>
      <c r="AH23" s="7">
        <v>25</v>
      </c>
      <c r="AI23" s="7"/>
      <c r="AJ23" s="7"/>
      <c r="AK23" s="7"/>
      <c r="AL23" s="32"/>
    </row>
    <row r="24" spans="1:38" s="11" customFormat="1" ht="18" customHeight="1">
      <c r="A24" s="1">
        <v>20</v>
      </c>
      <c r="B24" s="1">
        <v>417</v>
      </c>
      <c r="C24" s="5" t="s">
        <v>307</v>
      </c>
      <c r="D24" s="1" t="s">
        <v>296</v>
      </c>
      <c r="E24" s="57" t="s">
        <v>22</v>
      </c>
      <c r="F24" s="1" t="s">
        <v>36</v>
      </c>
      <c r="G24" s="1">
        <f t="shared" si="0"/>
        <v>180</v>
      </c>
      <c r="H24" s="27"/>
      <c r="I24" s="7"/>
      <c r="J24" s="7"/>
      <c r="K24" s="7"/>
      <c r="L24" s="1"/>
      <c r="M24" s="7"/>
      <c r="N24" s="7"/>
      <c r="O24" s="7"/>
      <c r="P24" s="7"/>
      <c r="Q24" s="7"/>
      <c r="R24" s="7"/>
      <c r="S24" s="7"/>
      <c r="T24" s="1"/>
      <c r="U24" s="1"/>
      <c r="V24" s="1"/>
      <c r="W24" s="1"/>
      <c r="X24" s="1"/>
      <c r="Y24" s="7"/>
      <c r="Z24" s="7"/>
      <c r="AA24" s="7"/>
      <c r="AB24" s="7"/>
      <c r="AC24" s="7"/>
      <c r="AD24" s="7"/>
      <c r="AE24" s="7">
        <v>100</v>
      </c>
      <c r="AF24" s="7"/>
      <c r="AG24" s="7">
        <v>80</v>
      </c>
      <c r="AH24" s="7"/>
      <c r="AI24" s="7"/>
      <c r="AJ24" s="7"/>
      <c r="AK24" s="7"/>
      <c r="AL24" s="32"/>
    </row>
    <row r="25" spans="1:38" s="11" customFormat="1" ht="18" customHeight="1">
      <c r="A25" s="1">
        <v>21</v>
      </c>
      <c r="B25" s="1">
        <v>11257</v>
      </c>
      <c r="C25" s="5" t="s">
        <v>308</v>
      </c>
      <c r="D25" s="1" t="s">
        <v>296</v>
      </c>
      <c r="E25" s="57" t="s">
        <v>22</v>
      </c>
      <c r="F25" s="1" t="s">
        <v>36</v>
      </c>
      <c r="G25" s="1">
        <f t="shared" si="0"/>
        <v>172</v>
      </c>
      <c r="H25" s="27"/>
      <c r="I25" s="7">
        <v>7</v>
      </c>
      <c r="J25" s="7"/>
      <c r="K25" s="7"/>
      <c r="L25" s="1"/>
      <c r="M25" s="7"/>
      <c r="N25" s="7"/>
      <c r="O25" s="7"/>
      <c r="P25" s="7"/>
      <c r="Q25" s="7"/>
      <c r="R25" s="7"/>
      <c r="S25" s="7"/>
      <c r="T25" s="1"/>
      <c r="U25" s="1"/>
      <c r="V25" s="1"/>
      <c r="W25" s="1"/>
      <c r="X25" s="1"/>
      <c r="Y25" s="7">
        <v>80</v>
      </c>
      <c r="Z25" s="7"/>
      <c r="AA25" s="7"/>
      <c r="AB25" s="7"/>
      <c r="AC25" s="7"/>
      <c r="AD25" s="7"/>
      <c r="AE25" s="7">
        <v>85</v>
      </c>
      <c r="AF25" s="7"/>
      <c r="AG25" s="7"/>
      <c r="AH25" s="7"/>
      <c r="AI25" s="7"/>
      <c r="AJ25" s="7"/>
      <c r="AK25" s="7"/>
      <c r="AL25" s="32"/>
    </row>
    <row r="26" spans="1:38" s="11" customFormat="1" ht="18" customHeight="1">
      <c r="A26" s="1">
        <v>22</v>
      </c>
      <c r="B26" s="1">
        <v>44042</v>
      </c>
      <c r="C26" s="5" t="s">
        <v>312</v>
      </c>
      <c r="D26" s="1" t="s">
        <v>296</v>
      </c>
      <c r="E26" s="57" t="s">
        <v>22</v>
      </c>
      <c r="F26" s="1" t="s">
        <v>53</v>
      </c>
      <c r="G26" s="1">
        <f t="shared" si="0"/>
        <v>162.5</v>
      </c>
      <c r="H26" s="27"/>
      <c r="I26" s="7">
        <v>10</v>
      </c>
      <c r="J26" s="7"/>
      <c r="K26" s="7"/>
      <c r="L26" s="1"/>
      <c r="M26" s="7"/>
      <c r="N26" s="7"/>
      <c r="O26" s="7"/>
      <c r="P26" s="7"/>
      <c r="Q26" s="7"/>
      <c r="R26" s="7">
        <v>20</v>
      </c>
      <c r="S26" s="7"/>
      <c r="T26" s="1">
        <v>20</v>
      </c>
      <c r="U26" s="1"/>
      <c r="V26" s="1"/>
      <c r="W26" s="1"/>
      <c r="X26" s="1"/>
      <c r="Y26" s="7"/>
      <c r="Z26" s="7">
        <v>12.5</v>
      </c>
      <c r="AA26" s="7"/>
      <c r="AB26" s="7"/>
      <c r="AC26" s="7"/>
      <c r="AD26" s="7"/>
      <c r="AE26" s="7"/>
      <c r="AF26" s="7">
        <v>50</v>
      </c>
      <c r="AG26" s="7"/>
      <c r="AH26" s="7"/>
      <c r="AI26" s="7"/>
      <c r="AJ26" s="7">
        <v>50</v>
      </c>
      <c r="AK26" s="7"/>
      <c r="AL26" s="32"/>
    </row>
    <row r="27" spans="1:38" s="11" customFormat="1" ht="18" customHeight="1">
      <c r="A27" s="1">
        <v>23</v>
      </c>
      <c r="B27" s="1">
        <v>1662</v>
      </c>
      <c r="C27" s="5" t="s">
        <v>319</v>
      </c>
      <c r="D27" s="1" t="s">
        <v>296</v>
      </c>
      <c r="E27" s="57" t="s">
        <v>695</v>
      </c>
      <c r="F27" s="1" t="s">
        <v>64</v>
      </c>
      <c r="G27" s="1">
        <f t="shared" si="0"/>
        <v>152.5</v>
      </c>
      <c r="H27" s="27"/>
      <c r="I27" s="7">
        <v>10</v>
      </c>
      <c r="J27" s="7">
        <v>25</v>
      </c>
      <c r="K27" s="7"/>
      <c r="L27" s="1"/>
      <c r="M27" s="7"/>
      <c r="N27" s="7"/>
      <c r="O27" s="7">
        <v>25</v>
      </c>
      <c r="P27" s="7"/>
      <c r="Q27" s="7"/>
      <c r="R27" s="7"/>
      <c r="S27" s="7">
        <v>12.5</v>
      </c>
      <c r="T27" s="1"/>
      <c r="U27" s="1"/>
      <c r="V27" s="1"/>
      <c r="W27" s="1"/>
      <c r="X27" s="1"/>
      <c r="Y27" s="7"/>
      <c r="Z27" s="7"/>
      <c r="AA27" s="7"/>
      <c r="AB27" s="7"/>
      <c r="AC27" s="7"/>
      <c r="AD27" s="7">
        <v>80</v>
      </c>
      <c r="AE27" s="7"/>
      <c r="AF27" s="7"/>
      <c r="AG27" s="7"/>
      <c r="AH27" s="7"/>
      <c r="AI27" s="7"/>
      <c r="AJ27" s="7"/>
      <c r="AK27" s="7"/>
      <c r="AL27" s="32"/>
    </row>
    <row r="28" spans="1:38" s="11" customFormat="1" ht="18" customHeight="1">
      <c r="A28" s="1">
        <v>24</v>
      </c>
      <c r="B28" s="1">
        <v>19691</v>
      </c>
      <c r="C28" s="5" t="s">
        <v>325</v>
      </c>
      <c r="D28" s="1" t="s">
        <v>296</v>
      </c>
      <c r="E28" s="57" t="s">
        <v>22</v>
      </c>
      <c r="F28" s="1" t="s">
        <v>36</v>
      </c>
      <c r="G28" s="1">
        <f t="shared" si="0"/>
        <v>136</v>
      </c>
      <c r="H28" s="27"/>
      <c r="I28" s="7">
        <v>1</v>
      </c>
      <c r="J28" s="7"/>
      <c r="K28" s="7"/>
      <c r="L28" s="1"/>
      <c r="M28" s="7">
        <v>65</v>
      </c>
      <c r="N28" s="7"/>
      <c r="O28" s="7"/>
      <c r="P28" s="7"/>
      <c r="Q28" s="7"/>
      <c r="R28" s="7"/>
      <c r="S28" s="7"/>
      <c r="T28" s="7"/>
      <c r="U28" s="1"/>
      <c r="V28" s="1"/>
      <c r="W28" s="1"/>
      <c r="X28" s="1"/>
      <c r="Y28" s="7"/>
      <c r="Z28" s="7"/>
      <c r="AA28" s="7"/>
      <c r="AB28" s="7"/>
      <c r="AC28" s="7"/>
      <c r="AD28" s="7"/>
      <c r="AE28" s="7">
        <v>70</v>
      </c>
      <c r="AF28" s="7"/>
      <c r="AG28" s="7"/>
      <c r="AH28" s="7"/>
      <c r="AI28" s="7"/>
      <c r="AJ28" s="7"/>
      <c r="AK28" s="7"/>
      <c r="AL28" s="32"/>
    </row>
    <row r="29" spans="1:38" s="11" customFormat="1" ht="18" customHeight="1">
      <c r="A29" s="1">
        <v>25</v>
      </c>
      <c r="B29" s="1">
        <v>34045</v>
      </c>
      <c r="C29" s="5" t="s">
        <v>310</v>
      </c>
      <c r="D29" s="1" t="s">
        <v>296</v>
      </c>
      <c r="E29" s="57" t="s">
        <v>22</v>
      </c>
      <c r="F29" s="1" t="s">
        <v>23</v>
      </c>
      <c r="G29" s="1">
        <f t="shared" si="0"/>
        <v>130</v>
      </c>
      <c r="H29" s="27"/>
      <c r="I29" s="7"/>
      <c r="J29" s="7"/>
      <c r="K29" s="7"/>
      <c r="L29" s="1"/>
      <c r="M29" s="7"/>
      <c r="N29" s="7"/>
      <c r="O29" s="7"/>
      <c r="P29" s="7"/>
      <c r="Q29" s="7"/>
      <c r="R29" s="7"/>
      <c r="S29" s="7"/>
      <c r="T29" s="1"/>
      <c r="U29" s="1"/>
      <c r="V29" s="1"/>
      <c r="W29" s="1"/>
      <c r="X29" s="1"/>
      <c r="Y29" s="7"/>
      <c r="Z29" s="7"/>
      <c r="AA29" s="7"/>
      <c r="AB29" s="7">
        <v>70</v>
      </c>
      <c r="AC29" s="7"/>
      <c r="AD29" s="7"/>
      <c r="AE29" s="7"/>
      <c r="AF29" s="7"/>
      <c r="AG29" s="7"/>
      <c r="AH29" s="7">
        <v>60</v>
      </c>
      <c r="AI29" s="7"/>
      <c r="AJ29" s="7"/>
      <c r="AK29" s="7"/>
      <c r="AL29" s="32"/>
    </row>
    <row r="30" spans="1:38" s="11" customFormat="1" ht="18" customHeight="1">
      <c r="A30" s="1">
        <v>26</v>
      </c>
      <c r="B30" s="1">
        <v>51912</v>
      </c>
      <c r="C30" s="5" t="s">
        <v>550</v>
      </c>
      <c r="D30" s="1" t="s">
        <v>296</v>
      </c>
      <c r="E30" s="57" t="s">
        <v>22</v>
      </c>
      <c r="F30" s="1" t="s">
        <v>38</v>
      </c>
      <c r="G30" s="1">
        <f t="shared" si="0"/>
        <v>127</v>
      </c>
      <c r="H30" s="27"/>
      <c r="I30" s="7">
        <v>7</v>
      </c>
      <c r="J30" s="7"/>
      <c r="K30" s="7"/>
      <c r="L30" s="1"/>
      <c r="M30" s="7"/>
      <c r="N30" s="7"/>
      <c r="O30" s="7"/>
      <c r="P30" s="7"/>
      <c r="Q30" s="7"/>
      <c r="R30" s="7"/>
      <c r="S30" s="7"/>
      <c r="T30" s="1"/>
      <c r="U30" s="1"/>
      <c r="V30" s="1"/>
      <c r="W30" s="1"/>
      <c r="X30" s="1">
        <v>120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2"/>
    </row>
    <row r="31" spans="1:38" s="11" customFormat="1" ht="18" customHeight="1">
      <c r="A31" s="1">
        <v>27</v>
      </c>
      <c r="B31" s="1">
        <v>6772</v>
      </c>
      <c r="C31" s="5" t="s">
        <v>332</v>
      </c>
      <c r="D31" s="1" t="s">
        <v>296</v>
      </c>
      <c r="E31" s="57" t="s">
        <v>22</v>
      </c>
      <c r="F31" s="1" t="s">
        <v>263</v>
      </c>
      <c r="G31" s="1">
        <f t="shared" si="0"/>
        <v>125</v>
      </c>
      <c r="H31" s="27"/>
      <c r="I31" s="7"/>
      <c r="J31" s="7"/>
      <c r="K31" s="7">
        <v>75</v>
      </c>
      <c r="L31" s="1"/>
      <c r="M31" s="7"/>
      <c r="N31" s="7"/>
      <c r="O31" s="7"/>
      <c r="P31" s="7"/>
      <c r="Q31" s="7"/>
      <c r="R31" s="7"/>
      <c r="S31" s="7"/>
      <c r="T31" s="7"/>
      <c r="U31" s="1"/>
      <c r="V31" s="1"/>
      <c r="W31" s="1"/>
      <c r="X31" s="1"/>
      <c r="Y31" s="7"/>
      <c r="Z31" s="7"/>
      <c r="AA31" s="7"/>
      <c r="AB31" s="7"/>
      <c r="AC31" s="7"/>
      <c r="AD31" s="7">
        <v>5</v>
      </c>
      <c r="AE31" s="7"/>
      <c r="AF31" s="7"/>
      <c r="AG31" s="7">
        <v>45</v>
      </c>
      <c r="AH31" s="7"/>
      <c r="AI31" s="7"/>
      <c r="AJ31" s="7"/>
      <c r="AK31" s="7"/>
      <c r="AL31" s="32"/>
    </row>
    <row r="32" spans="1:38" s="11" customFormat="1" ht="18" customHeight="1">
      <c r="A32" s="1">
        <v>27</v>
      </c>
      <c r="B32" s="1">
        <v>46178</v>
      </c>
      <c r="C32" s="5" t="s">
        <v>598</v>
      </c>
      <c r="D32" s="1" t="s">
        <v>296</v>
      </c>
      <c r="E32" s="57" t="s">
        <v>22</v>
      </c>
      <c r="F32" s="1" t="s">
        <v>33</v>
      </c>
      <c r="G32" s="1">
        <f t="shared" si="0"/>
        <v>125</v>
      </c>
      <c r="H32" s="27"/>
      <c r="I32" s="7">
        <v>5</v>
      </c>
      <c r="J32" s="7"/>
      <c r="K32" s="7"/>
      <c r="L32" s="1"/>
      <c r="M32" s="7"/>
      <c r="N32" s="7"/>
      <c r="O32" s="7"/>
      <c r="P32" s="7">
        <v>90</v>
      </c>
      <c r="Q32" s="7"/>
      <c r="R32" s="7"/>
      <c r="S32" s="7"/>
      <c r="T32" s="7"/>
      <c r="U32" s="1"/>
      <c r="V32" s="1">
        <v>30</v>
      </c>
      <c r="W32" s="1"/>
      <c r="X32" s="1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2"/>
    </row>
    <row r="33" spans="1:38" s="11" customFormat="1" ht="18" customHeight="1">
      <c r="A33" s="1">
        <v>29</v>
      </c>
      <c r="B33" s="1">
        <v>1980</v>
      </c>
      <c r="C33" s="5" t="s">
        <v>320</v>
      </c>
      <c r="D33" s="1" t="s">
        <v>296</v>
      </c>
      <c r="E33" s="57" t="s">
        <v>22</v>
      </c>
      <c r="F33" s="1" t="s">
        <v>53</v>
      </c>
      <c r="G33" s="1">
        <f t="shared" si="0"/>
        <v>113</v>
      </c>
      <c r="H33" s="27"/>
      <c r="I33" s="7">
        <v>7</v>
      </c>
      <c r="J33" s="7"/>
      <c r="K33" s="7"/>
      <c r="L33" s="1"/>
      <c r="M33" s="7"/>
      <c r="N33" s="7">
        <v>20</v>
      </c>
      <c r="O33" s="7"/>
      <c r="P33" s="7"/>
      <c r="Q33" s="7"/>
      <c r="R33" s="7">
        <v>6</v>
      </c>
      <c r="S33" s="7"/>
      <c r="T33" s="1"/>
      <c r="U33" s="1"/>
      <c r="V33" s="1"/>
      <c r="W33" s="1"/>
      <c r="X33" s="1"/>
      <c r="Y33" s="7"/>
      <c r="Z33" s="7">
        <v>10</v>
      </c>
      <c r="AA33" s="7"/>
      <c r="AB33" s="7"/>
      <c r="AC33" s="7"/>
      <c r="AD33" s="7"/>
      <c r="AE33" s="7"/>
      <c r="AF33" s="7">
        <v>35</v>
      </c>
      <c r="AG33" s="7"/>
      <c r="AH33" s="7"/>
      <c r="AI33" s="7"/>
      <c r="AJ33" s="7">
        <v>35</v>
      </c>
      <c r="AK33" s="7"/>
      <c r="AL33" s="32"/>
    </row>
    <row r="34" spans="1:38" s="11" customFormat="1" ht="18" customHeight="1">
      <c r="A34" s="1">
        <v>30</v>
      </c>
      <c r="B34" s="1">
        <v>30600</v>
      </c>
      <c r="C34" s="5" t="s">
        <v>551</v>
      </c>
      <c r="D34" s="1" t="s">
        <v>296</v>
      </c>
      <c r="E34" s="57" t="s">
        <v>552</v>
      </c>
      <c r="F34" s="1" t="s">
        <v>367</v>
      </c>
      <c r="G34" s="1">
        <f t="shared" si="0"/>
        <v>110</v>
      </c>
      <c r="H34" s="27"/>
      <c r="I34" s="7"/>
      <c r="J34" s="7"/>
      <c r="K34" s="7"/>
      <c r="L34" s="1"/>
      <c r="M34" s="7"/>
      <c r="N34" s="7"/>
      <c r="O34" s="7"/>
      <c r="P34" s="7"/>
      <c r="Q34" s="7"/>
      <c r="R34" s="7"/>
      <c r="S34" s="7"/>
      <c r="T34" s="1"/>
      <c r="U34" s="1"/>
      <c r="V34" s="1"/>
      <c r="W34" s="1"/>
      <c r="X34" s="1">
        <v>110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2"/>
    </row>
    <row r="35" spans="1:38" s="11" customFormat="1" ht="18" customHeight="1">
      <c r="A35" s="1">
        <v>31</v>
      </c>
      <c r="B35" s="1">
        <v>49192</v>
      </c>
      <c r="C35" s="5" t="s">
        <v>317</v>
      </c>
      <c r="D35" s="1" t="s">
        <v>296</v>
      </c>
      <c r="E35" s="57" t="s">
        <v>22</v>
      </c>
      <c r="F35" s="1" t="s">
        <v>53</v>
      </c>
      <c r="G35" s="1">
        <f t="shared" si="0"/>
        <v>108</v>
      </c>
      <c r="H35" s="27"/>
      <c r="I35" s="7">
        <v>3</v>
      </c>
      <c r="J35" s="7"/>
      <c r="K35" s="7"/>
      <c r="L35" s="1"/>
      <c r="M35" s="7"/>
      <c r="N35" s="7"/>
      <c r="O35" s="7"/>
      <c r="P35" s="7"/>
      <c r="Q35" s="7"/>
      <c r="R35" s="7">
        <v>15</v>
      </c>
      <c r="S35" s="7"/>
      <c r="T35" s="1">
        <v>10</v>
      </c>
      <c r="U35" s="1"/>
      <c r="V35" s="1"/>
      <c r="W35" s="1"/>
      <c r="X35" s="1"/>
      <c r="Y35" s="7"/>
      <c r="Z35" s="7"/>
      <c r="AA35" s="7"/>
      <c r="AB35" s="7"/>
      <c r="AC35" s="7"/>
      <c r="AD35" s="7"/>
      <c r="AE35" s="7"/>
      <c r="AF35" s="7">
        <v>40</v>
      </c>
      <c r="AG35" s="7"/>
      <c r="AH35" s="7"/>
      <c r="AI35" s="7"/>
      <c r="AJ35" s="7">
        <v>40</v>
      </c>
      <c r="AK35" s="7"/>
      <c r="AL35" s="32"/>
    </row>
    <row r="36" spans="1:38" s="11" customFormat="1" ht="18" customHeight="1">
      <c r="A36" s="1">
        <v>32</v>
      </c>
      <c r="B36" s="1">
        <v>6601</v>
      </c>
      <c r="C36" s="5" t="s">
        <v>601</v>
      </c>
      <c r="D36" s="1" t="s">
        <v>296</v>
      </c>
      <c r="E36" s="57" t="s">
        <v>22</v>
      </c>
      <c r="F36" s="1" t="s">
        <v>33</v>
      </c>
      <c r="G36" s="1">
        <f t="shared" si="0"/>
        <v>103</v>
      </c>
      <c r="H36" s="27"/>
      <c r="I36" s="7">
        <v>3</v>
      </c>
      <c r="J36" s="7"/>
      <c r="K36" s="7"/>
      <c r="L36" s="1"/>
      <c r="M36" s="7"/>
      <c r="N36" s="7"/>
      <c r="O36" s="7"/>
      <c r="P36" s="7">
        <v>85</v>
      </c>
      <c r="Q36" s="7"/>
      <c r="R36" s="7"/>
      <c r="S36" s="7"/>
      <c r="T36" s="7"/>
      <c r="U36" s="7"/>
      <c r="V36" s="1">
        <v>15</v>
      </c>
      <c r="W36" s="1"/>
      <c r="X36" s="1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2"/>
    </row>
    <row r="37" spans="1:38" s="11" customFormat="1" ht="18" customHeight="1">
      <c r="A37" s="1">
        <v>33</v>
      </c>
      <c r="B37" s="1">
        <v>33318</v>
      </c>
      <c r="C37" s="5" t="s">
        <v>600</v>
      </c>
      <c r="D37" s="1" t="s">
        <v>296</v>
      </c>
      <c r="E37" s="57" t="s">
        <v>22</v>
      </c>
      <c r="F37" s="1" t="s">
        <v>33</v>
      </c>
      <c r="G37" s="1">
        <f t="shared" ref="G37:G68" si="1">SUM(I37:AL37)</f>
        <v>102</v>
      </c>
      <c r="H37" s="27"/>
      <c r="I37" s="7">
        <v>2</v>
      </c>
      <c r="J37" s="7"/>
      <c r="K37" s="7"/>
      <c r="L37" s="1"/>
      <c r="M37" s="7"/>
      <c r="N37" s="7"/>
      <c r="O37" s="7"/>
      <c r="P37" s="7">
        <v>80</v>
      </c>
      <c r="Q37" s="7"/>
      <c r="R37" s="7"/>
      <c r="S37" s="7"/>
      <c r="T37" s="7"/>
      <c r="U37" s="7"/>
      <c r="V37" s="1">
        <v>20</v>
      </c>
      <c r="W37" s="1"/>
      <c r="X37" s="1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2"/>
    </row>
    <row r="38" spans="1:38" s="11" customFormat="1" ht="18" customHeight="1">
      <c r="A38" s="1">
        <v>34</v>
      </c>
      <c r="B38" s="1">
        <v>61603</v>
      </c>
      <c r="C38" s="5" t="s">
        <v>553</v>
      </c>
      <c r="D38" s="1" t="s">
        <v>296</v>
      </c>
      <c r="E38" s="57" t="s">
        <v>22</v>
      </c>
      <c r="F38" s="1" t="s">
        <v>36</v>
      </c>
      <c r="G38" s="1">
        <f t="shared" si="1"/>
        <v>100</v>
      </c>
      <c r="H38" s="27"/>
      <c r="I38" s="7"/>
      <c r="J38" s="7"/>
      <c r="K38" s="7"/>
      <c r="L38" s="1"/>
      <c r="M38" s="7"/>
      <c r="N38" s="7"/>
      <c r="O38" s="7"/>
      <c r="P38" s="7"/>
      <c r="Q38" s="7"/>
      <c r="R38" s="7"/>
      <c r="S38" s="7"/>
      <c r="T38" s="1"/>
      <c r="U38" s="1"/>
      <c r="V38" s="1"/>
      <c r="W38" s="1"/>
      <c r="X38" s="1">
        <v>100</v>
      </c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32"/>
    </row>
    <row r="39" spans="1:38" s="11" customFormat="1" ht="18" customHeight="1">
      <c r="A39" s="1">
        <v>34</v>
      </c>
      <c r="B39" s="1">
        <v>6273</v>
      </c>
      <c r="C39" s="5" t="s">
        <v>707</v>
      </c>
      <c r="D39" s="1" t="s">
        <v>296</v>
      </c>
      <c r="E39" s="57" t="s">
        <v>22</v>
      </c>
      <c r="F39" s="1" t="s">
        <v>23</v>
      </c>
      <c r="G39" s="1">
        <f t="shared" si="1"/>
        <v>100</v>
      </c>
      <c r="H39" s="27"/>
      <c r="I39" s="7"/>
      <c r="J39" s="7"/>
      <c r="K39" s="7"/>
      <c r="L39" s="7">
        <v>100</v>
      </c>
      <c r="M39" s="7"/>
      <c r="N39" s="7"/>
      <c r="O39" s="7"/>
      <c r="P39" s="7"/>
      <c r="Q39" s="7"/>
      <c r="R39" s="7"/>
      <c r="S39" s="7"/>
      <c r="T39" s="7"/>
      <c r="U39" s="7"/>
      <c r="V39" s="1"/>
      <c r="W39" s="1"/>
      <c r="X39" s="1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2"/>
    </row>
    <row r="40" spans="1:38" s="11" customFormat="1" ht="18" customHeight="1">
      <c r="A40" s="1">
        <v>36</v>
      </c>
      <c r="B40" s="1">
        <v>9235</v>
      </c>
      <c r="C40" s="5" t="s">
        <v>740</v>
      </c>
      <c r="D40" s="1" t="s">
        <v>296</v>
      </c>
      <c r="E40" s="57" t="s">
        <v>22</v>
      </c>
      <c r="F40" s="1" t="s">
        <v>263</v>
      </c>
      <c r="G40" s="1">
        <f t="shared" si="1"/>
        <v>97</v>
      </c>
      <c r="H40" s="27"/>
      <c r="I40" s="7">
        <v>7</v>
      </c>
      <c r="J40" s="7"/>
      <c r="K40" s="7">
        <v>90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1"/>
      <c r="W40" s="1"/>
      <c r="X40" s="1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2"/>
    </row>
    <row r="41" spans="1:38" s="11" customFormat="1" ht="18" customHeight="1">
      <c r="A41" s="1">
        <v>37</v>
      </c>
      <c r="B41" s="1">
        <v>61562</v>
      </c>
      <c r="C41" s="5" t="s">
        <v>636</v>
      </c>
      <c r="D41" s="1" t="s">
        <v>296</v>
      </c>
      <c r="E41" s="57" t="s">
        <v>22</v>
      </c>
      <c r="F41" s="1" t="s">
        <v>23</v>
      </c>
      <c r="G41" s="1">
        <f t="shared" si="1"/>
        <v>90</v>
      </c>
      <c r="H41" s="27"/>
      <c r="I41" s="7"/>
      <c r="J41" s="7"/>
      <c r="K41" s="7"/>
      <c r="L41" s="1"/>
      <c r="M41" s="7"/>
      <c r="N41" s="7"/>
      <c r="O41" s="7"/>
      <c r="P41" s="7"/>
      <c r="Q41" s="7"/>
      <c r="R41" s="7"/>
      <c r="S41" s="7"/>
      <c r="T41" s="7"/>
      <c r="U41" s="7">
        <v>90</v>
      </c>
      <c r="V41" s="1"/>
      <c r="W41" s="1"/>
      <c r="X41" s="1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32"/>
    </row>
    <row r="42" spans="1:38" s="11" customFormat="1" ht="18" customHeight="1">
      <c r="A42" s="1">
        <v>38</v>
      </c>
      <c r="B42" s="1">
        <v>2951</v>
      </c>
      <c r="C42" s="5" t="s">
        <v>315</v>
      </c>
      <c r="D42" s="1" t="s">
        <v>296</v>
      </c>
      <c r="E42" s="57" t="s">
        <v>22</v>
      </c>
      <c r="F42" s="1" t="s">
        <v>23</v>
      </c>
      <c r="G42" s="1">
        <f t="shared" si="1"/>
        <v>85</v>
      </c>
      <c r="H42" s="27"/>
      <c r="I42" s="7"/>
      <c r="J42" s="7"/>
      <c r="K42" s="7"/>
      <c r="L42" s="1"/>
      <c r="M42" s="7"/>
      <c r="N42" s="7"/>
      <c r="O42" s="7"/>
      <c r="P42" s="7"/>
      <c r="Q42" s="7"/>
      <c r="R42" s="7"/>
      <c r="S42" s="7"/>
      <c r="T42" s="1"/>
      <c r="U42" s="1"/>
      <c r="V42" s="1"/>
      <c r="W42" s="1"/>
      <c r="X42" s="1"/>
      <c r="Y42" s="7"/>
      <c r="Z42" s="7"/>
      <c r="AA42" s="7"/>
      <c r="AB42" s="7"/>
      <c r="AC42" s="7"/>
      <c r="AD42" s="7"/>
      <c r="AE42" s="7"/>
      <c r="AF42" s="7"/>
      <c r="AG42" s="7">
        <v>85</v>
      </c>
      <c r="AH42" s="7"/>
      <c r="AI42" s="7"/>
      <c r="AJ42" s="7"/>
      <c r="AK42" s="7"/>
      <c r="AL42" s="32"/>
    </row>
    <row r="43" spans="1:38" s="11" customFormat="1" ht="18" customHeight="1">
      <c r="A43" s="1">
        <v>38</v>
      </c>
      <c r="B43" s="1">
        <v>5095</v>
      </c>
      <c r="C43" s="5" t="s">
        <v>741</v>
      </c>
      <c r="D43" s="1" t="s">
        <v>296</v>
      </c>
      <c r="E43" s="57" t="s">
        <v>742</v>
      </c>
      <c r="F43" s="1" t="s">
        <v>263</v>
      </c>
      <c r="G43" s="1">
        <f t="shared" si="1"/>
        <v>85</v>
      </c>
      <c r="H43" s="27"/>
      <c r="I43" s="7"/>
      <c r="J43" s="7"/>
      <c r="K43" s="7">
        <v>85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1"/>
      <c r="W43" s="1"/>
      <c r="X43" s="1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2"/>
    </row>
    <row r="44" spans="1:38" s="11" customFormat="1" ht="18" customHeight="1">
      <c r="A44" s="1">
        <v>40</v>
      </c>
      <c r="B44" s="1">
        <v>34543</v>
      </c>
      <c r="C44" s="5" t="s">
        <v>335</v>
      </c>
      <c r="D44" s="1" t="s">
        <v>296</v>
      </c>
      <c r="E44" s="57" t="s">
        <v>75</v>
      </c>
      <c r="F44" s="1" t="s">
        <v>53</v>
      </c>
      <c r="G44" s="1">
        <f t="shared" si="1"/>
        <v>83</v>
      </c>
      <c r="H44" s="27"/>
      <c r="I44" s="7">
        <v>5</v>
      </c>
      <c r="J44" s="7"/>
      <c r="K44" s="7"/>
      <c r="L44" s="1"/>
      <c r="M44" s="7"/>
      <c r="N44" s="7">
        <v>25</v>
      </c>
      <c r="O44" s="7">
        <v>8</v>
      </c>
      <c r="P44" s="7"/>
      <c r="Q44" s="7"/>
      <c r="R44" s="7">
        <v>10</v>
      </c>
      <c r="S44" s="7"/>
      <c r="T44" s="7"/>
      <c r="U44" s="1"/>
      <c r="V44" s="1"/>
      <c r="W44" s="1"/>
      <c r="X44" s="1"/>
      <c r="Y44" s="7"/>
      <c r="Z44" s="7"/>
      <c r="AA44" s="7"/>
      <c r="AB44" s="7"/>
      <c r="AC44" s="7"/>
      <c r="AD44" s="7"/>
      <c r="AE44" s="7"/>
      <c r="AF44" s="7">
        <v>20</v>
      </c>
      <c r="AG44" s="7"/>
      <c r="AH44" s="7"/>
      <c r="AI44" s="7"/>
      <c r="AJ44" s="7">
        <v>15</v>
      </c>
      <c r="AK44" s="7"/>
      <c r="AL44" s="32"/>
    </row>
    <row r="45" spans="1:38" s="11" customFormat="1" ht="18" customHeight="1">
      <c r="A45" s="1">
        <v>41</v>
      </c>
      <c r="B45" s="1">
        <v>61366</v>
      </c>
      <c r="C45" s="5" t="s">
        <v>318</v>
      </c>
      <c r="D45" s="1" t="s">
        <v>296</v>
      </c>
      <c r="E45" s="57" t="s">
        <v>22</v>
      </c>
      <c r="F45" s="1" t="s">
        <v>36</v>
      </c>
      <c r="G45" s="1">
        <f t="shared" si="1"/>
        <v>80</v>
      </c>
      <c r="H45" s="27"/>
      <c r="I45" s="7"/>
      <c r="J45" s="7"/>
      <c r="K45" s="7"/>
      <c r="L45" s="1"/>
      <c r="M45" s="7"/>
      <c r="N45" s="7"/>
      <c r="O45" s="7"/>
      <c r="P45" s="7"/>
      <c r="Q45" s="7"/>
      <c r="R45" s="7"/>
      <c r="S45" s="7"/>
      <c r="T45" s="1"/>
      <c r="U45" s="1"/>
      <c r="V45" s="1"/>
      <c r="W45" s="1"/>
      <c r="X45" s="1"/>
      <c r="Y45" s="7"/>
      <c r="Z45" s="7"/>
      <c r="AA45" s="7"/>
      <c r="AB45" s="7"/>
      <c r="AC45" s="7"/>
      <c r="AD45" s="7"/>
      <c r="AE45" s="7">
        <v>80</v>
      </c>
      <c r="AF45" s="7"/>
      <c r="AG45" s="7"/>
      <c r="AH45" s="7"/>
      <c r="AI45" s="7"/>
      <c r="AJ45" s="7"/>
      <c r="AK45" s="7"/>
      <c r="AL45" s="32"/>
    </row>
    <row r="46" spans="1:38" s="11" customFormat="1" ht="18" customHeight="1">
      <c r="A46" s="1">
        <v>41</v>
      </c>
      <c r="B46" s="1">
        <v>8190</v>
      </c>
      <c r="C46" s="5" t="s">
        <v>321</v>
      </c>
      <c r="D46" s="1" t="s">
        <v>296</v>
      </c>
      <c r="E46" s="57" t="s">
        <v>22</v>
      </c>
      <c r="F46" s="1" t="s">
        <v>23</v>
      </c>
      <c r="G46" s="1">
        <f t="shared" si="1"/>
        <v>80</v>
      </c>
      <c r="H46" s="27"/>
      <c r="I46" s="7"/>
      <c r="J46" s="7"/>
      <c r="K46" s="7"/>
      <c r="L46" s="1"/>
      <c r="M46" s="7"/>
      <c r="N46" s="7"/>
      <c r="O46" s="7"/>
      <c r="P46" s="7"/>
      <c r="Q46" s="7"/>
      <c r="R46" s="7"/>
      <c r="S46" s="7"/>
      <c r="T46" s="1"/>
      <c r="U46" s="1"/>
      <c r="V46" s="1"/>
      <c r="W46" s="1"/>
      <c r="X46" s="1"/>
      <c r="Y46" s="7"/>
      <c r="Z46" s="7"/>
      <c r="AA46" s="7">
        <v>80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2"/>
    </row>
    <row r="47" spans="1:38" s="11" customFormat="1" ht="18" customHeight="1">
      <c r="A47" s="1">
        <v>41</v>
      </c>
      <c r="B47" s="1">
        <v>65599</v>
      </c>
      <c r="C47" s="5" t="s">
        <v>743</v>
      </c>
      <c r="D47" s="1" t="s">
        <v>296</v>
      </c>
      <c r="E47" s="57" t="s">
        <v>22</v>
      </c>
      <c r="F47" s="1" t="s">
        <v>263</v>
      </c>
      <c r="G47" s="1">
        <f t="shared" si="1"/>
        <v>80</v>
      </c>
      <c r="H47" s="27"/>
      <c r="I47" s="7"/>
      <c r="J47" s="7"/>
      <c r="K47" s="7">
        <v>80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1"/>
      <c r="W47" s="1"/>
      <c r="X47" s="1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2"/>
    </row>
    <row r="48" spans="1:38" s="11" customFormat="1" ht="18" customHeight="1">
      <c r="A48" s="1">
        <v>44</v>
      </c>
      <c r="B48" s="1">
        <v>22200</v>
      </c>
      <c r="C48" s="5" t="s">
        <v>322</v>
      </c>
      <c r="D48" s="1" t="s">
        <v>296</v>
      </c>
      <c r="E48" s="57" t="s">
        <v>22</v>
      </c>
      <c r="F48" s="1" t="s">
        <v>36</v>
      </c>
      <c r="G48" s="1">
        <f t="shared" si="1"/>
        <v>75</v>
      </c>
      <c r="H48" s="27"/>
      <c r="I48" s="7"/>
      <c r="J48" s="7"/>
      <c r="K48" s="7"/>
      <c r="L48" s="1"/>
      <c r="M48" s="7"/>
      <c r="N48" s="7"/>
      <c r="O48" s="7"/>
      <c r="P48" s="7"/>
      <c r="Q48" s="7"/>
      <c r="R48" s="7"/>
      <c r="S48" s="7"/>
      <c r="T48" s="1"/>
      <c r="U48" s="1"/>
      <c r="V48" s="1"/>
      <c r="W48" s="1"/>
      <c r="X48" s="1"/>
      <c r="Y48" s="7"/>
      <c r="Z48" s="7"/>
      <c r="AA48" s="7"/>
      <c r="AB48" s="7"/>
      <c r="AC48" s="7"/>
      <c r="AD48" s="7"/>
      <c r="AE48" s="7">
        <v>75</v>
      </c>
      <c r="AF48" s="7"/>
      <c r="AG48" s="7"/>
      <c r="AH48" s="7"/>
      <c r="AI48" s="7"/>
      <c r="AJ48" s="7"/>
      <c r="AK48" s="7"/>
      <c r="AL48" s="32"/>
    </row>
    <row r="49" spans="1:38" s="11" customFormat="1" ht="18" customHeight="1">
      <c r="A49" s="1">
        <v>45</v>
      </c>
      <c r="B49" s="1">
        <v>2345</v>
      </c>
      <c r="C49" s="5" t="s">
        <v>323</v>
      </c>
      <c r="D49" s="1" t="s">
        <v>296</v>
      </c>
      <c r="E49" s="57" t="s">
        <v>22</v>
      </c>
      <c r="F49" s="1" t="s">
        <v>38</v>
      </c>
      <c r="G49" s="1">
        <f t="shared" si="1"/>
        <v>75</v>
      </c>
      <c r="H49" s="27"/>
      <c r="I49" s="7"/>
      <c r="J49" s="7"/>
      <c r="K49" s="7"/>
      <c r="L49" s="1"/>
      <c r="M49" s="7"/>
      <c r="N49" s="7"/>
      <c r="O49" s="7"/>
      <c r="P49" s="7"/>
      <c r="Q49" s="7"/>
      <c r="R49" s="7"/>
      <c r="S49" s="7"/>
      <c r="T49" s="1"/>
      <c r="U49" s="1"/>
      <c r="V49" s="1"/>
      <c r="W49" s="1"/>
      <c r="X49" s="1"/>
      <c r="Y49" s="7"/>
      <c r="Z49" s="7"/>
      <c r="AA49" s="7"/>
      <c r="AB49" s="7"/>
      <c r="AC49" s="7"/>
      <c r="AD49" s="7">
        <v>75</v>
      </c>
      <c r="AE49" s="7"/>
      <c r="AF49" s="7"/>
      <c r="AG49" s="7"/>
      <c r="AH49" s="7"/>
      <c r="AI49" s="7"/>
      <c r="AJ49" s="7"/>
      <c r="AK49" s="7"/>
      <c r="AL49" s="32"/>
    </row>
    <row r="50" spans="1:38" s="11" customFormat="1" ht="18" customHeight="1">
      <c r="A50" s="1">
        <v>45</v>
      </c>
      <c r="B50" s="1">
        <v>39855</v>
      </c>
      <c r="C50" s="5" t="s">
        <v>324</v>
      </c>
      <c r="D50" s="1" t="s">
        <v>296</v>
      </c>
      <c r="E50" s="57" t="s">
        <v>42</v>
      </c>
      <c r="F50" s="1" t="s">
        <v>36</v>
      </c>
      <c r="G50" s="1">
        <f t="shared" si="1"/>
        <v>75</v>
      </c>
      <c r="H50" s="27"/>
      <c r="I50" s="7"/>
      <c r="J50" s="7"/>
      <c r="K50" s="7"/>
      <c r="L50" s="1"/>
      <c r="M50" s="7"/>
      <c r="N50" s="7"/>
      <c r="O50" s="7"/>
      <c r="P50" s="7"/>
      <c r="Q50" s="7"/>
      <c r="R50" s="7"/>
      <c r="S50" s="7"/>
      <c r="T50" s="7"/>
      <c r="U50" s="1"/>
      <c r="V50" s="1"/>
      <c r="W50" s="1"/>
      <c r="X50" s="1"/>
      <c r="Y50" s="7"/>
      <c r="Z50" s="7"/>
      <c r="AA50" s="7"/>
      <c r="AB50" s="7">
        <v>60</v>
      </c>
      <c r="AC50" s="7"/>
      <c r="AD50" s="7"/>
      <c r="AE50" s="7"/>
      <c r="AF50" s="7"/>
      <c r="AG50" s="7"/>
      <c r="AH50" s="7">
        <v>15</v>
      </c>
      <c r="AI50" s="7"/>
      <c r="AJ50" s="7"/>
      <c r="AK50" s="7"/>
      <c r="AL50" s="32"/>
    </row>
    <row r="51" spans="1:38" s="11" customFormat="1" ht="18" customHeight="1">
      <c r="A51" s="1">
        <v>47</v>
      </c>
      <c r="B51" s="1">
        <v>39626</v>
      </c>
      <c r="C51" s="5" t="s">
        <v>326</v>
      </c>
      <c r="D51" s="1" t="s">
        <v>296</v>
      </c>
      <c r="E51" s="57" t="s">
        <v>22</v>
      </c>
      <c r="F51" s="1" t="s">
        <v>36</v>
      </c>
      <c r="G51" s="1">
        <f t="shared" si="1"/>
        <v>70</v>
      </c>
      <c r="H51" s="27"/>
      <c r="I51" s="7"/>
      <c r="J51" s="7"/>
      <c r="K51" s="7"/>
      <c r="L51" s="1"/>
      <c r="M51" s="7"/>
      <c r="N51" s="7"/>
      <c r="O51" s="7"/>
      <c r="P51" s="7"/>
      <c r="Q51" s="7"/>
      <c r="R51" s="7"/>
      <c r="S51" s="7"/>
      <c r="T51" s="7"/>
      <c r="U51" s="1"/>
      <c r="V51" s="1"/>
      <c r="W51" s="1"/>
      <c r="X51" s="1"/>
      <c r="Y51" s="7">
        <v>55</v>
      </c>
      <c r="Z51" s="7"/>
      <c r="AA51" s="7"/>
      <c r="AB51" s="7"/>
      <c r="AC51" s="7"/>
      <c r="AD51" s="7">
        <v>15</v>
      </c>
      <c r="AE51" s="7"/>
      <c r="AF51" s="7"/>
      <c r="AG51" s="7"/>
      <c r="AH51" s="7"/>
      <c r="AI51" s="7"/>
      <c r="AJ51" s="7"/>
      <c r="AK51" s="7"/>
      <c r="AL51" s="32"/>
    </row>
    <row r="52" spans="1:38" s="11" customFormat="1" ht="18" customHeight="1">
      <c r="A52" s="1">
        <v>48</v>
      </c>
      <c r="B52" s="1">
        <v>11315</v>
      </c>
      <c r="C52" s="5" t="s">
        <v>331</v>
      </c>
      <c r="D52" s="1" t="s">
        <v>296</v>
      </c>
      <c r="E52" s="57" t="s">
        <v>22</v>
      </c>
      <c r="F52" s="1" t="s">
        <v>53</v>
      </c>
      <c r="G52" s="1">
        <f t="shared" si="1"/>
        <v>66</v>
      </c>
      <c r="H52" s="27"/>
      <c r="I52" s="7">
        <v>1</v>
      </c>
      <c r="J52" s="7"/>
      <c r="K52" s="7"/>
      <c r="L52" s="1"/>
      <c r="M52" s="7"/>
      <c r="N52" s="7"/>
      <c r="O52" s="7"/>
      <c r="P52" s="7"/>
      <c r="Q52" s="7"/>
      <c r="R52" s="7"/>
      <c r="S52" s="7"/>
      <c r="T52" s="7">
        <v>15</v>
      </c>
      <c r="U52" s="1"/>
      <c r="V52" s="1"/>
      <c r="W52" s="1"/>
      <c r="X52" s="1"/>
      <c r="Y52" s="7"/>
      <c r="Z52" s="7"/>
      <c r="AA52" s="7"/>
      <c r="AB52" s="7"/>
      <c r="AC52" s="7"/>
      <c r="AD52" s="7"/>
      <c r="AE52" s="7"/>
      <c r="AF52" s="7">
        <v>30</v>
      </c>
      <c r="AG52" s="7"/>
      <c r="AH52" s="7"/>
      <c r="AI52" s="7"/>
      <c r="AJ52" s="7">
        <v>20</v>
      </c>
      <c r="AK52" s="7"/>
      <c r="AL52" s="32"/>
    </row>
    <row r="53" spans="1:38" s="11" customFormat="1" ht="18" customHeight="1">
      <c r="A53" s="1">
        <v>49</v>
      </c>
      <c r="B53" s="1">
        <v>22933</v>
      </c>
      <c r="C53" s="5" t="s">
        <v>327</v>
      </c>
      <c r="D53" s="1" t="s">
        <v>296</v>
      </c>
      <c r="E53" s="57" t="s">
        <v>22</v>
      </c>
      <c r="F53" s="1" t="s">
        <v>36</v>
      </c>
      <c r="G53" s="1">
        <f t="shared" si="1"/>
        <v>65</v>
      </c>
      <c r="H53" s="27"/>
      <c r="I53" s="7"/>
      <c r="J53" s="7"/>
      <c r="K53" s="7"/>
      <c r="L53" s="1"/>
      <c r="M53" s="7"/>
      <c r="N53" s="7"/>
      <c r="O53" s="7"/>
      <c r="P53" s="7"/>
      <c r="Q53" s="7"/>
      <c r="R53" s="7"/>
      <c r="S53" s="7"/>
      <c r="T53" s="7"/>
      <c r="U53" s="1"/>
      <c r="V53" s="1"/>
      <c r="W53" s="1"/>
      <c r="X53" s="1"/>
      <c r="Y53" s="7"/>
      <c r="Z53" s="7"/>
      <c r="AA53" s="7"/>
      <c r="AB53" s="7"/>
      <c r="AC53" s="7"/>
      <c r="AD53" s="7"/>
      <c r="AE53" s="7">
        <v>65</v>
      </c>
      <c r="AF53" s="7"/>
      <c r="AG53" s="7"/>
      <c r="AH53" s="7"/>
      <c r="AI53" s="7"/>
      <c r="AJ53" s="7"/>
      <c r="AK53" s="7"/>
      <c r="AL53" s="32"/>
    </row>
    <row r="54" spans="1:38" s="11" customFormat="1" ht="18" customHeight="1">
      <c r="A54" s="1">
        <v>50</v>
      </c>
      <c r="B54" s="1">
        <v>18741</v>
      </c>
      <c r="C54" s="5" t="s">
        <v>329</v>
      </c>
      <c r="D54" s="1" t="s">
        <v>296</v>
      </c>
      <c r="E54" s="57" t="s">
        <v>22</v>
      </c>
      <c r="F54" s="1" t="s">
        <v>36</v>
      </c>
      <c r="G54" s="1">
        <f t="shared" si="1"/>
        <v>60</v>
      </c>
      <c r="H54" s="27"/>
      <c r="I54" s="7"/>
      <c r="J54" s="7"/>
      <c r="K54" s="7"/>
      <c r="L54" s="1"/>
      <c r="M54" s="7"/>
      <c r="N54" s="7"/>
      <c r="O54" s="7"/>
      <c r="P54" s="7"/>
      <c r="Q54" s="7"/>
      <c r="R54" s="7"/>
      <c r="S54" s="7"/>
      <c r="T54" s="7"/>
      <c r="U54" s="1"/>
      <c r="V54" s="1"/>
      <c r="W54" s="1"/>
      <c r="X54" s="1"/>
      <c r="Y54" s="7">
        <v>60</v>
      </c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2"/>
    </row>
    <row r="55" spans="1:38" s="11" customFormat="1" ht="18" customHeight="1">
      <c r="A55" s="1">
        <v>50</v>
      </c>
      <c r="B55" s="1">
        <v>27673</v>
      </c>
      <c r="C55" s="5" t="s">
        <v>330</v>
      </c>
      <c r="D55" s="1" t="s">
        <v>296</v>
      </c>
      <c r="E55" s="57" t="s">
        <v>22</v>
      </c>
      <c r="F55" s="1" t="s">
        <v>36</v>
      </c>
      <c r="G55" s="1">
        <f t="shared" si="1"/>
        <v>60</v>
      </c>
      <c r="H55" s="27"/>
      <c r="I55" s="7"/>
      <c r="J55" s="7"/>
      <c r="K55" s="7"/>
      <c r="L55" s="1"/>
      <c r="M55" s="7"/>
      <c r="N55" s="7"/>
      <c r="O55" s="7"/>
      <c r="P55" s="7"/>
      <c r="Q55" s="7"/>
      <c r="R55" s="7"/>
      <c r="S55" s="7"/>
      <c r="T55" s="7"/>
      <c r="U55" s="1"/>
      <c r="V55" s="1"/>
      <c r="W55" s="1"/>
      <c r="X55" s="1"/>
      <c r="Y55" s="7"/>
      <c r="Z55" s="7"/>
      <c r="AA55" s="7"/>
      <c r="AB55" s="7"/>
      <c r="AC55" s="7"/>
      <c r="AD55" s="7"/>
      <c r="AE55" s="7">
        <v>60</v>
      </c>
      <c r="AF55" s="7"/>
      <c r="AG55" s="7"/>
      <c r="AH55" s="7"/>
      <c r="AI55" s="7"/>
      <c r="AJ55" s="7"/>
      <c r="AK55" s="7"/>
      <c r="AL55" s="32"/>
    </row>
    <row r="56" spans="1:38" s="11" customFormat="1" ht="18" customHeight="1">
      <c r="A56" s="1">
        <v>52</v>
      </c>
      <c r="B56" s="1">
        <v>1978</v>
      </c>
      <c r="C56" s="5" t="s">
        <v>643</v>
      </c>
      <c r="D56" s="1" t="s">
        <v>296</v>
      </c>
      <c r="E56" s="57" t="s">
        <v>22</v>
      </c>
      <c r="F56" s="1" t="s">
        <v>53</v>
      </c>
      <c r="G56" s="1">
        <f t="shared" si="1"/>
        <v>50</v>
      </c>
      <c r="H56" s="27"/>
      <c r="I56" s="7"/>
      <c r="J56" s="7"/>
      <c r="K56" s="7"/>
      <c r="L56" s="1"/>
      <c r="M56" s="7"/>
      <c r="N56" s="7"/>
      <c r="O56" s="7"/>
      <c r="P56" s="7"/>
      <c r="Q56" s="7"/>
      <c r="R56" s="7">
        <v>25</v>
      </c>
      <c r="S56" s="7"/>
      <c r="T56" s="7">
        <v>25</v>
      </c>
      <c r="U56" s="7"/>
      <c r="V56" s="1"/>
      <c r="W56" s="1"/>
      <c r="X56" s="1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2"/>
    </row>
    <row r="57" spans="1:38" s="11" customFormat="1" ht="18" customHeight="1">
      <c r="A57" s="1">
        <v>52</v>
      </c>
      <c r="B57" s="1">
        <v>8553</v>
      </c>
      <c r="C57" s="5" t="s">
        <v>333</v>
      </c>
      <c r="D57" s="1" t="s">
        <v>296</v>
      </c>
      <c r="E57" s="57" t="s">
        <v>22</v>
      </c>
      <c r="F57" s="1" t="s">
        <v>58</v>
      </c>
      <c r="G57" s="1">
        <f t="shared" si="1"/>
        <v>50</v>
      </c>
      <c r="H57" s="27"/>
      <c r="I57" s="7">
        <v>10</v>
      </c>
      <c r="J57" s="7"/>
      <c r="K57" s="7"/>
      <c r="L57" s="1"/>
      <c r="M57" s="7"/>
      <c r="N57" s="7"/>
      <c r="O57" s="7"/>
      <c r="P57" s="7"/>
      <c r="Q57" s="7"/>
      <c r="R57" s="7"/>
      <c r="S57" s="7"/>
      <c r="T57" s="7"/>
      <c r="U57" s="1"/>
      <c r="V57" s="1"/>
      <c r="W57" s="1"/>
      <c r="X57" s="1"/>
      <c r="Y57" s="7"/>
      <c r="Z57" s="7"/>
      <c r="AA57" s="7"/>
      <c r="AB57" s="7"/>
      <c r="AC57" s="7">
        <v>15</v>
      </c>
      <c r="AD57" s="7"/>
      <c r="AE57" s="7"/>
      <c r="AF57" s="7"/>
      <c r="AG57" s="7"/>
      <c r="AH57" s="7"/>
      <c r="AI57" s="7"/>
      <c r="AJ57" s="7"/>
      <c r="AK57" s="7">
        <v>25</v>
      </c>
      <c r="AL57" s="32"/>
    </row>
    <row r="58" spans="1:38" s="11" customFormat="1" ht="18" customHeight="1">
      <c r="A58" s="1">
        <v>54</v>
      </c>
      <c r="B58" s="1">
        <v>276</v>
      </c>
      <c r="C58" s="5" t="s">
        <v>334</v>
      </c>
      <c r="D58" s="1" t="s">
        <v>296</v>
      </c>
      <c r="E58" s="57" t="s">
        <v>22</v>
      </c>
      <c r="F58" s="1" t="s">
        <v>58</v>
      </c>
      <c r="G58" s="1">
        <f t="shared" si="1"/>
        <v>47</v>
      </c>
      <c r="H58" s="27"/>
      <c r="I58" s="7">
        <v>7</v>
      </c>
      <c r="J58" s="7"/>
      <c r="K58" s="7"/>
      <c r="L58" s="1"/>
      <c r="M58" s="7"/>
      <c r="N58" s="7"/>
      <c r="O58" s="7"/>
      <c r="P58" s="7"/>
      <c r="Q58" s="7"/>
      <c r="R58" s="7"/>
      <c r="S58" s="7"/>
      <c r="T58" s="7"/>
      <c r="U58" s="1"/>
      <c r="V58" s="1"/>
      <c r="W58" s="1"/>
      <c r="X58" s="1"/>
      <c r="Y58" s="7"/>
      <c r="Z58" s="7"/>
      <c r="AA58" s="7"/>
      <c r="AB58" s="7"/>
      <c r="AC58" s="7">
        <v>25</v>
      </c>
      <c r="AD58" s="7"/>
      <c r="AE58" s="7"/>
      <c r="AF58" s="7"/>
      <c r="AG58" s="7"/>
      <c r="AH58" s="7"/>
      <c r="AI58" s="7"/>
      <c r="AJ58" s="7"/>
      <c r="AK58" s="7">
        <v>15</v>
      </c>
      <c r="AL58" s="32"/>
    </row>
    <row r="59" spans="1:38" s="11" customFormat="1" ht="18" customHeight="1">
      <c r="A59" s="1">
        <v>54</v>
      </c>
      <c r="B59" s="1">
        <v>46894</v>
      </c>
      <c r="C59" s="5" t="s">
        <v>681</v>
      </c>
      <c r="D59" s="1" t="s">
        <v>296</v>
      </c>
      <c r="E59" s="57" t="s">
        <v>22</v>
      </c>
      <c r="F59" s="1" t="s">
        <v>64</v>
      </c>
      <c r="G59" s="1">
        <f t="shared" si="1"/>
        <v>47</v>
      </c>
      <c r="H59" s="27"/>
      <c r="I59" s="7">
        <v>7</v>
      </c>
      <c r="J59" s="7">
        <v>20</v>
      </c>
      <c r="K59" s="7"/>
      <c r="L59" s="1"/>
      <c r="M59" s="7"/>
      <c r="N59" s="7"/>
      <c r="O59" s="7">
        <v>20</v>
      </c>
      <c r="P59" s="7"/>
      <c r="Q59" s="7"/>
      <c r="R59" s="7"/>
      <c r="S59" s="7"/>
      <c r="T59" s="7"/>
      <c r="U59" s="7"/>
      <c r="V59" s="1"/>
      <c r="W59" s="1"/>
      <c r="X59" s="1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2"/>
    </row>
    <row r="60" spans="1:38" s="11" customFormat="1" ht="18" customHeight="1">
      <c r="A60" s="1">
        <v>56</v>
      </c>
      <c r="B60" s="1">
        <v>46851</v>
      </c>
      <c r="C60" s="5" t="s">
        <v>347</v>
      </c>
      <c r="D60" s="1" t="s">
        <v>296</v>
      </c>
      <c r="E60" s="57" t="s">
        <v>22</v>
      </c>
      <c r="F60" s="1" t="s">
        <v>64</v>
      </c>
      <c r="G60" s="1">
        <f t="shared" si="1"/>
        <v>36</v>
      </c>
      <c r="H60" s="27"/>
      <c r="I60" s="7">
        <v>3</v>
      </c>
      <c r="J60" s="7">
        <v>15</v>
      </c>
      <c r="K60" s="7"/>
      <c r="L60" s="1"/>
      <c r="M60" s="7"/>
      <c r="N60" s="7"/>
      <c r="O60" s="7">
        <v>10</v>
      </c>
      <c r="P60" s="7"/>
      <c r="Q60" s="7"/>
      <c r="R60" s="7"/>
      <c r="S60" s="7"/>
      <c r="T60" s="7"/>
      <c r="U60" s="1"/>
      <c r="V60" s="1"/>
      <c r="W60" s="1"/>
      <c r="X60" s="1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>
        <v>8</v>
      </c>
      <c r="AK60" s="7"/>
      <c r="AL60" s="32"/>
    </row>
    <row r="61" spans="1:38" s="11" customFormat="1" ht="18" customHeight="1">
      <c r="A61" s="1">
        <v>57</v>
      </c>
      <c r="B61" s="1">
        <v>18207</v>
      </c>
      <c r="C61" s="5" t="s">
        <v>336</v>
      </c>
      <c r="D61" s="1" t="s">
        <v>296</v>
      </c>
      <c r="E61" s="57" t="s">
        <v>22</v>
      </c>
      <c r="F61" s="1" t="s">
        <v>36</v>
      </c>
      <c r="G61" s="1">
        <f t="shared" si="1"/>
        <v>35</v>
      </c>
      <c r="H61" s="27"/>
      <c r="I61" s="7"/>
      <c r="J61" s="7"/>
      <c r="K61" s="7"/>
      <c r="L61" s="1"/>
      <c r="M61" s="7"/>
      <c r="N61" s="7"/>
      <c r="O61" s="7"/>
      <c r="P61" s="7"/>
      <c r="Q61" s="7"/>
      <c r="R61" s="7"/>
      <c r="S61" s="7"/>
      <c r="T61" s="7"/>
      <c r="U61" s="1"/>
      <c r="V61" s="1"/>
      <c r="W61" s="1"/>
      <c r="X61" s="1"/>
      <c r="Y61" s="7"/>
      <c r="Z61" s="7"/>
      <c r="AA61" s="7"/>
      <c r="AB61" s="7"/>
      <c r="AC61" s="7"/>
      <c r="AD61" s="7"/>
      <c r="AE61" s="7"/>
      <c r="AF61" s="7"/>
      <c r="AG61" s="7"/>
      <c r="AH61" s="7">
        <v>35</v>
      </c>
      <c r="AI61" s="7"/>
      <c r="AJ61" s="7"/>
      <c r="AK61" s="7"/>
      <c r="AL61" s="32"/>
    </row>
    <row r="62" spans="1:38" s="11" customFormat="1" ht="18" customHeight="1">
      <c r="A62" s="1">
        <v>57</v>
      </c>
      <c r="B62" s="1">
        <v>5355</v>
      </c>
      <c r="C62" s="5" t="s">
        <v>597</v>
      </c>
      <c r="D62" s="1" t="s">
        <v>296</v>
      </c>
      <c r="E62" s="57" t="s">
        <v>22</v>
      </c>
      <c r="F62" s="1" t="s">
        <v>33</v>
      </c>
      <c r="G62" s="1">
        <f t="shared" si="1"/>
        <v>35</v>
      </c>
      <c r="H62" s="27"/>
      <c r="I62" s="7"/>
      <c r="J62" s="7"/>
      <c r="K62" s="7"/>
      <c r="L62" s="1"/>
      <c r="M62" s="7"/>
      <c r="N62" s="7"/>
      <c r="O62" s="7"/>
      <c r="P62" s="7"/>
      <c r="Q62" s="7"/>
      <c r="R62" s="7"/>
      <c r="S62" s="7"/>
      <c r="T62" s="7"/>
      <c r="U62" s="1"/>
      <c r="V62" s="1">
        <v>35</v>
      </c>
      <c r="W62" s="1"/>
      <c r="X62" s="1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2"/>
    </row>
    <row r="63" spans="1:38" s="11" customFormat="1" ht="18" customHeight="1">
      <c r="A63" s="1">
        <v>57</v>
      </c>
      <c r="B63" s="1">
        <v>41618</v>
      </c>
      <c r="C63" s="5" t="s">
        <v>337</v>
      </c>
      <c r="D63" s="1" t="s">
        <v>296</v>
      </c>
      <c r="E63" s="57" t="s">
        <v>22</v>
      </c>
      <c r="F63" s="1" t="s">
        <v>58</v>
      </c>
      <c r="G63" s="1">
        <f t="shared" si="1"/>
        <v>35</v>
      </c>
      <c r="H63" s="27"/>
      <c r="I63" s="7">
        <v>5</v>
      </c>
      <c r="J63" s="7"/>
      <c r="K63" s="7"/>
      <c r="L63" s="1"/>
      <c r="M63" s="7"/>
      <c r="N63" s="7"/>
      <c r="O63" s="7"/>
      <c r="P63" s="7"/>
      <c r="Q63" s="7"/>
      <c r="R63" s="7"/>
      <c r="S63" s="7"/>
      <c r="T63" s="7"/>
      <c r="U63" s="1"/>
      <c r="V63" s="1"/>
      <c r="W63" s="1"/>
      <c r="X63" s="1"/>
      <c r="Y63" s="7"/>
      <c r="Z63" s="7"/>
      <c r="AA63" s="7"/>
      <c r="AB63" s="7"/>
      <c r="AC63" s="7">
        <v>20</v>
      </c>
      <c r="AD63" s="7"/>
      <c r="AE63" s="7"/>
      <c r="AF63" s="7"/>
      <c r="AG63" s="7"/>
      <c r="AH63" s="7"/>
      <c r="AI63" s="7"/>
      <c r="AJ63" s="7"/>
      <c r="AK63" s="7">
        <v>10</v>
      </c>
      <c r="AL63" s="32"/>
    </row>
    <row r="64" spans="1:38" s="11" customFormat="1" ht="18" customHeight="1">
      <c r="A64" s="1">
        <v>60</v>
      </c>
      <c r="B64" s="1">
        <v>37824</v>
      </c>
      <c r="C64" s="5" t="s">
        <v>350</v>
      </c>
      <c r="D64" s="1" t="s">
        <v>296</v>
      </c>
      <c r="E64" s="57" t="s">
        <v>22</v>
      </c>
      <c r="F64" s="1" t="s">
        <v>64</v>
      </c>
      <c r="G64" s="1">
        <f t="shared" si="1"/>
        <v>30.5</v>
      </c>
      <c r="H64" s="27"/>
      <c r="I64" s="7"/>
      <c r="J64" s="7"/>
      <c r="K64" s="7"/>
      <c r="L64" s="1"/>
      <c r="M64" s="7"/>
      <c r="N64" s="7">
        <v>15</v>
      </c>
      <c r="O64" s="7"/>
      <c r="P64" s="7"/>
      <c r="Q64" s="7"/>
      <c r="R64" s="7">
        <v>8</v>
      </c>
      <c r="S64" s="7"/>
      <c r="T64" s="7"/>
      <c r="U64" s="1"/>
      <c r="V64" s="1"/>
      <c r="W64" s="1"/>
      <c r="X64" s="1"/>
      <c r="Y64" s="7"/>
      <c r="Z64" s="7">
        <f>15/2</f>
        <v>7.5</v>
      </c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2"/>
    </row>
    <row r="65" spans="1:38" s="11" customFormat="1" ht="18" customHeight="1">
      <c r="A65" s="1">
        <v>61</v>
      </c>
      <c r="B65" s="1">
        <v>30872</v>
      </c>
      <c r="C65" s="5" t="s">
        <v>340</v>
      </c>
      <c r="D65" s="1" t="s">
        <v>296</v>
      </c>
      <c r="E65" s="57" t="s">
        <v>22</v>
      </c>
      <c r="F65" s="1" t="s">
        <v>77</v>
      </c>
      <c r="G65" s="1">
        <f t="shared" si="1"/>
        <v>27</v>
      </c>
      <c r="H65" s="27"/>
      <c r="I65" s="7">
        <v>7</v>
      </c>
      <c r="J65" s="7"/>
      <c r="K65" s="7"/>
      <c r="L65" s="1"/>
      <c r="M65" s="7"/>
      <c r="N65" s="7"/>
      <c r="O65" s="7"/>
      <c r="P65" s="7"/>
      <c r="Q65" s="7"/>
      <c r="R65" s="7"/>
      <c r="S65" s="7"/>
      <c r="T65" s="7"/>
      <c r="U65" s="1"/>
      <c r="V65" s="1"/>
      <c r="W65" s="1"/>
      <c r="X65" s="1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>
        <v>20</v>
      </c>
      <c r="AJ65" s="7"/>
      <c r="AK65" s="7"/>
      <c r="AL65" s="32"/>
    </row>
    <row r="66" spans="1:38" s="11" customFormat="1" ht="18" customHeight="1">
      <c r="A66" s="1">
        <v>62</v>
      </c>
      <c r="B66" s="1">
        <v>50867</v>
      </c>
      <c r="C66" s="5" t="s">
        <v>599</v>
      </c>
      <c r="D66" s="1" t="s">
        <v>296</v>
      </c>
      <c r="E66" s="57" t="s">
        <v>22</v>
      </c>
      <c r="F66" s="1" t="s">
        <v>33</v>
      </c>
      <c r="G66" s="1">
        <f t="shared" si="1"/>
        <v>26</v>
      </c>
      <c r="H66" s="27"/>
      <c r="I66" s="7">
        <v>1</v>
      </c>
      <c r="J66" s="7"/>
      <c r="K66" s="7"/>
      <c r="L66" s="1"/>
      <c r="M66" s="7"/>
      <c r="N66" s="7"/>
      <c r="O66" s="7"/>
      <c r="P66" s="7"/>
      <c r="Q66" s="7"/>
      <c r="R66" s="7"/>
      <c r="S66" s="7"/>
      <c r="T66" s="7"/>
      <c r="U66" s="1"/>
      <c r="V66" s="1">
        <v>25</v>
      </c>
      <c r="W66" s="1"/>
      <c r="X66" s="1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2"/>
    </row>
    <row r="67" spans="1:38" s="11" customFormat="1" ht="18" customHeight="1">
      <c r="A67" s="1">
        <v>63</v>
      </c>
      <c r="B67" s="1">
        <v>686</v>
      </c>
      <c r="C67" s="5" t="s">
        <v>338</v>
      </c>
      <c r="D67" s="1" t="s">
        <v>296</v>
      </c>
      <c r="E67" s="57" t="s">
        <v>22</v>
      </c>
      <c r="F67" s="1" t="s">
        <v>68</v>
      </c>
      <c r="G67" s="1">
        <f t="shared" si="1"/>
        <v>25</v>
      </c>
      <c r="H67" s="27"/>
      <c r="I67" s="7"/>
      <c r="J67" s="7"/>
      <c r="K67" s="7"/>
      <c r="L67" s="1"/>
      <c r="M67" s="7"/>
      <c r="N67" s="7"/>
      <c r="O67" s="7"/>
      <c r="P67" s="7"/>
      <c r="Q67" s="7"/>
      <c r="R67" s="7"/>
      <c r="S67" s="7"/>
      <c r="T67" s="7"/>
      <c r="U67" s="1"/>
      <c r="V67" s="1"/>
      <c r="W67" s="1"/>
      <c r="X67" s="1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>
        <v>25</v>
      </c>
      <c r="AJ67" s="7"/>
      <c r="AK67" s="7"/>
      <c r="AL67" s="32"/>
    </row>
    <row r="68" spans="1:38" s="11" customFormat="1" ht="18" customHeight="1">
      <c r="A68" s="1">
        <v>64</v>
      </c>
      <c r="B68" s="1">
        <v>5455</v>
      </c>
      <c r="C68" s="5" t="s">
        <v>339</v>
      </c>
      <c r="D68" s="1" t="s">
        <v>296</v>
      </c>
      <c r="E68" s="57" t="s">
        <v>22</v>
      </c>
      <c r="F68" s="1" t="s">
        <v>58</v>
      </c>
      <c r="G68" s="1">
        <f t="shared" si="1"/>
        <v>23</v>
      </c>
      <c r="H68" s="27"/>
      <c r="I68" s="7">
        <v>2</v>
      </c>
      <c r="J68" s="7"/>
      <c r="K68" s="7"/>
      <c r="L68" s="1"/>
      <c r="M68" s="7"/>
      <c r="N68" s="7"/>
      <c r="O68" s="7"/>
      <c r="P68" s="7"/>
      <c r="Q68" s="7"/>
      <c r="R68" s="7"/>
      <c r="S68" s="7"/>
      <c r="T68" s="7"/>
      <c r="U68" s="1"/>
      <c r="V68" s="1"/>
      <c r="W68" s="1"/>
      <c r="X68" s="1"/>
      <c r="Y68" s="7"/>
      <c r="Z68" s="7"/>
      <c r="AA68" s="7"/>
      <c r="AB68" s="7"/>
      <c r="AC68" s="7">
        <v>1</v>
      </c>
      <c r="AD68" s="7"/>
      <c r="AE68" s="7"/>
      <c r="AF68" s="7"/>
      <c r="AG68" s="7"/>
      <c r="AH68" s="7"/>
      <c r="AI68" s="7"/>
      <c r="AJ68" s="7"/>
      <c r="AK68" s="7">
        <v>20</v>
      </c>
      <c r="AL68" s="32"/>
    </row>
    <row r="69" spans="1:38" s="11" customFormat="1" ht="18" customHeight="1">
      <c r="A69" s="1">
        <v>64</v>
      </c>
      <c r="B69" s="1">
        <v>35999</v>
      </c>
      <c r="C69" s="5" t="s">
        <v>654</v>
      </c>
      <c r="D69" s="1" t="s">
        <v>296</v>
      </c>
      <c r="E69" s="57" t="s">
        <v>558</v>
      </c>
      <c r="F69" s="1" t="s">
        <v>64</v>
      </c>
      <c r="G69" s="1">
        <f t="shared" ref="G69:G100" si="2">SUM(I69:AL69)</f>
        <v>23</v>
      </c>
      <c r="H69" s="27"/>
      <c r="I69" s="7">
        <v>5</v>
      </c>
      <c r="J69" s="7">
        <v>8</v>
      </c>
      <c r="K69" s="7"/>
      <c r="L69" s="1"/>
      <c r="M69" s="7"/>
      <c r="N69" s="7"/>
      <c r="O69" s="7"/>
      <c r="P69" s="7"/>
      <c r="Q69" s="7"/>
      <c r="R69" s="7"/>
      <c r="S69" s="7">
        <v>10</v>
      </c>
      <c r="T69" s="7"/>
      <c r="U69" s="7"/>
      <c r="V69" s="1"/>
      <c r="W69" s="1"/>
      <c r="X69" s="1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2"/>
    </row>
    <row r="70" spans="1:38" s="11" customFormat="1" ht="18" customHeight="1">
      <c r="A70" s="1">
        <v>66</v>
      </c>
      <c r="B70" s="1">
        <v>37963</v>
      </c>
      <c r="C70" s="5" t="s">
        <v>341</v>
      </c>
      <c r="D70" s="1" t="s">
        <v>296</v>
      </c>
      <c r="E70" s="57" t="s">
        <v>22</v>
      </c>
      <c r="F70" s="1" t="s">
        <v>77</v>
      </c>
      <c r="G70" s="1">
        <f t="shared" si="2"/>
        <v>20</v>
      </c>
      <c r="H70" s="27"/>
      <c r="I70" s="7">
        <v>5</v>
      </c>
      <c r="J70" s="7"/>
      <c r="K70" s="7"/>
      <c r="L70" s="1"/>
      <c r="M70" s="7"/>
      <c r="N70" s="7"/>
      <c r="O70" s="7"/>
      <c r="P70" s="7"/>
      <c r="Q70" s="7"/>
      <c r="R70" s="7"/>
      <c r="S70" s="7"/>
      <c r="T70" s="7"/>
      <c r="U70" s="1"/>
      <c r="V70" s="1"/>
      <c r="W70" s="1"/>
      <c r="X70" s="1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>
        <v>15</v>
      </c>
      <c r="AJ70" s="7"/>
      <c r="AK70" s="7"/>
      <c r="AL70" s="32"/>
    </row>
    <row r="71" spans="1:38" s="11" customFormat="1" ht="18" customHeight="1">
      <c r="A71" s="1">
        <v>67</v>
      </c>
      <c r="B71" s="1">
        <v>63644</v>
      </c>
      <c r="C71" s="5" t="s">
        <v>682</v>
      </c>
      <c r="D71" s="1" t="s">
        <v>296</v>
      </c>
      <c r="E71" s="57" t="s">
        <v>22</v>
      </c>
      <c r="F71" s="1" t="s">
        <v>64</v>
      </c>
      <c r="G71" s="1">
        <f t="shared" si="2"/>
        <v>17</v>
      </c>
      <c r="H71" s="27"/>
      <c r="I71" s="7">
        <v>2</v>
      </c>
      <c r="J71" s="7"/>
      <c r="K71" s="7"/>
      <c r="L71" s="1"/>
      <c r="M71" s="7"/>
      <c r="N71" s="7"/>
      <c r="O71" s="7">
        <v>15</v>
      </c>
      <c r="P71" s="7"/>
      <c r="Q71" s="7"/>
      <c r="R71" s="7"/>
      <c r="S71" s="7"/>
      <c r="T71" s="7"/>
      <c r="U71" s="7"/>
      <c r="V71" s="1"/>
      <c r="W71" s="1"/>
      <c r="X71" s="1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2"/>
    </row>
    <row r="72" spans="1:38" s="11" customFormat="1" ht="18" customHeight="1">
      <c r="A72" s="1">
        <v>68</v>
      </c>
      <c r="B72" s="1">
        <v>64424</v>
      </c>
      <c r="C72" s="5" t="s">
        <v>355</v>
      </c>
      <c r="D72" s="1" t="s">
        <v>296</v>
      </c>
      <c r="E72" s="57" t="s">
        <v>22</v>
      </c>
      <c r="F72" s="1" t="s">
        <v>53</v>
      </c>
      <c r="G72" s="1">
        <f t="shared" si="2"/>
        <v>15</v>
      </c>
      <c r="H72" s="27"/>
      <c r="I72" s="7">
        <v>2</v>
      </c>
      <c r="J72" s="7"/>
      <c r="K72" s="7"/>
      <c r="L72" s="1"/>
      <c r="M72" s="7"/>
      <c r="N72" s="7">
        <v>6</v>
      </c>
      <c r="O72" s="7"/>
      <c r="P72" s="7"/>
      <c r="Q72" s="7"/>
      <c r="R72" s="7">
        <v>1</v>
      </c>
      <c r="S72" s="7"/>
      <c r="T72" s="7">
        <v>1</v>
      </c>
      <c r="U72" s="1"/>
      <c r="V72" s="1"/>
      <c r="W72" s="1"/>
      <c r="X72" s="1"/>
      <c r="Y72" s="7"/>
      <c r="Z72" s="7">
        <v>5</v>
      </c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2"/>
    </row>
    <row r="73" spans="1:38" s="11" customFormat="1" ht="18" customHeight="1">
      <c r="A73" s="1">
        <v>69</v>
      </c>
      <c r="B73" s="1">
        <v>45815</v>
      </c>
      <c r="C73" s="5" t="s">
        <v>345</v>
      </c>
      <c r="D73" s="1" t="s">
        <v>296</v>
      </c>
      <c r="E73" s="57" t="s">
        <v>22</v>
      </c>
      <c r="F73" s="1" t="s">
        <v>77</v>
      </c>
      <c r="G73" s="1">
        <f t="shared" si="2"/>
        <v>13</v>
      </c>
      <c r="H73" s="27"/>
      <c r="I73" s="7">
        <v>3</v>
      </c>
      <c r="J73" s="7"/>
      <c r="K73" s="7"/>
      <c r="L73" s="1"/>
      <c r="M73" s="7"/>
      <c r="N73" s="7"/>
      <c r="O73" s="7"/>
      <c r="P73" s="7"/>
      <c r="Q73" s="7"/>
      <c r="R73" s="7"/>
      <c r="S73" s="7"/>
      <c r="T73" s="7"/>
      <c r="U73" s="1"/>
      <c r="V73" s="1"/>
      <c r="W73" s="1"/>
      <c r="X73" s="1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10</v>
      </c>
      <c r="AJ73" s="7"/>
      <c r="AK73" s="7"/>
      <c r="AL73" s="32"/>
    </row>
    <row r="74" spans="1:38" s="11" customFormat="1" ht="18" customHeight="1">
      <c r="A74" s="1">
        <v>70</v>
      </c>
      <c r="B74" s="1">
        <v>50632</v>
      </c>
      <c r="C74" s="5" t="s">
        <v>343</v>
      </c>
      <c r="D74" s="1" t="s">
        <v>296</v>
      </c>
      <c r="E74" s="57" t="s">
        <v>22</v>
      </c>
      <c r="F74" s="1" t="s">
        <v>38</v>
      </c>
      <c r="G74" s="1">
        <f t="shared" si="2"/>
        <v>12</v>
      </c>
      <c r="H74" s="27"/>
      <c r="I74" s="7">
        <v>2</v>
      </c>
      <c r="J74" s="7"/>
      <c r="K74" s="7"/>
      <c r="L74" s="1"/>
      <c r="M74" s="7"/>
      <c r="N74" s="7"/>
      <c r="O74" s="7"/>
      <c r="P74" s="7"/>
      <c r="Q74" s="7"/>
      <c r="R74" s="7"/>
      <c r="S74" s="7"/>
      <c r="T74" s="7"/>
      <c r="U74" s="1"/>
      <c r="V74" s="1"/>
      <c r="W74" s="1"/>
      <c r="X74" s="1"/>
      <c r="Y74" s="7"/>
      <c r="Z74" s="7"/>
      <c r="AA74" s="7"/>
      <c r="AB74" s="7"/>
      <c r="AC74" s="7"/>
      <c r="AD74" s="7">
        <v>10</v>
      </c>
      <c r="AE74" s="7"/>
      <c r="AF74" s="7"/>
      <c r="AG74" s="7"/>
      <c r="AH74" s="7"/>
      <c r="AI74" s="7"/>
      <c r="AJ74" s="7"/>
      <c r="AK74" s="7"/>
      <c r="AL74" s="32"/>
    </row>
    <row r="75" spans="1:38" s="11" customFormat="1" ht="18" customHeight="1">
      <c r="A75" s="1">
        <v>71</v>
      </c>
      <c r="B75" s="1">
        <v>2460</v>
      </c>
      <c r="C75" s="5" t="s">
        <v>342</v>
      </c>
      <c r="D75" s="1" t="s">
        <v>296</v>
      </c>
      <c r="E75" s="57" t="s">
        <v>22</v>
      </c>
      <c r="F75" s="1" t="s">
        <v>53</v>
      </c>
      <c r="G75" s="1">
        <f t="shared" si="2"/>
        <v>10</v>
      </c>
      <c r="H75" s="27"/>
      <c r="I75" s="7"/>
      <c r="J75" s="7"/>
      <c r="K75" s="7"/>
      <c r="L75" s="1"/>
      <c r="M75" s="7"/>
      <c r="N75" s="7"/>
      <c r="O75" s="7"/>
      <c r="P75" s="7"/>
      <c r="Q75" s="7"/>
      <c r="R75" s="7"/>
      <c r="S75" s="7"/>
      <c r="T75" s="7"/>
      <c r="U75" s="1"/>
      <c r="V75" s="1"/>
      <c r="W75" s="1"/>
      <c r="X75" s="1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>
        <v>10</v>
      </c>
      <c r="AK75" s="7"/>
      <c r="AL75" s="32"/>
    </row>
    <row r="76" spans="1:38" s="11" customFormat="1" ht="18" customHeight="1">
      <c r="A76" s="1">
        <v>71</v>
      </c>
      <c r="B76" s="1">
        <v>4431</v>
      </c>
      <c r="C76" s="5" t="s">
        <v>344</v>
      </c>
      <c r="D76" s="1" t="s">
        <v>296</v>
      </c>
      <c r="E76" s="57" t="s">
        <v>22</v>
      </c>
      <c r="F76" s="1" t="s">
        <v>58</v>
      </c>
      <c r="G76" s="1">
        <f t="shared" si="2"/>
        <v>10</v>
      </c>
      <c r="H76" s="27"/>
      <c r="I76" s="7"/>
      <c r="J76" s="7"/>
      <c r="K76" s="7"/>
      <c r="L76" s="1"/>
      <c r="M76" s="7"/>
      <c r="N76" s="7"/>
      <c r="O76" s="7"/>
      <c r="P76" s="7"/>
      <c r="Q76" s="7"/>
      <c r="R76" s="7"/>
      <c r="S76" s="7"/>
      <c r="T76" s="7"/>
      <c r="U76" s="1"/>
      <c r="V76" s="1"/>
      <c r="W76" s="1"/>
      <c r="X76" s="1"/>
      <c r="Y76" s="7"/>
      <c r="Z76" s="7"/>
      <c r="AA76" s="7"/>
      <c r="AB76" s="7"/>
      <c r="AC76" s="7">
        <v>10</v>
      </c>
      <c r="AD76" s="7"/>
      <c r="AE76" s="7"/>
      <c r="AF76" s="7"/>
      <c r="AG76" s="7"/>
      <c r="AH76" s="7"/>
      <c r="AI76" s="7"/>
      <c r="AJ76" s="7"/>
      <c r="AK76" s="7"/>
      <c r="AL76" s="32"/>
    </row>
    <row r="77" spans="1:38" s="11" customFormat="1" ht="18" customHeight="1">
      <c r="A77" s="1">
        <v>71</v>
      </c>
      <c r="B77" s="1">
        <v>54571</v>
      </c>
      <c r="C77" s="5" t="s">
        <v>349</v>
      </c>
      <c r="D77" s="1" t="s">
        <v>296</v>
      </c>
      <c r="E77" s="57" t="s">
        <v>22</v>
      </c>
      <c r="F77" s="1" t="s">
        <v>77</v>
      </c>
      <c r="G77" s="1">
        <f t="shared" si="2"/>
        <v>10</v>
      </c>
      <c r="H77" s="27"/>
      <c r="I77" s="7">
        <v>2</v>
      </c>
      <c r="J77" s="7"/>
      <c r="K77" s="7"/>
      <c r="L77" s="1"/>
      <c r="M77" s="7"/>
      <c r="N77" s="7"/>
      <c r="O77" s="7"/>
      <c r="P77" s="7"/>
      <c r="Q77" s="7"/>
      <c r="R77" s="7"/>
      <c r="S77" s="7"/>
      <c r="T77" s="7"/>
      <c r="U77" s="1"/>
      <c r="V77" s="1"/>
      <c r="W77" s="1"/>
      <c r="X77" s="1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>
        <v>8</v>
      </c>
      <c r="AJ77" s="7"/>
      <c r="AK77" s="7"/>
      <c r="AL77" s="32"/>
    </row>
    <row r="78" spans="1:38" s="11" customFormat="1" ht="18" customHeight="1">
      <c r="A78" s="1">
        <v>71</v>
      </c>
      <c r="B78" s="1">
        <v>24376</v>
      </c>
      <c r="C78" s="5" t="s">
        <v>798</v>
      </c>
      <c r="D78" s="1" t="s">
        <v>296</v>
      </c>
      <c r="E78" s="57" t="s">
        <v>799</v>
      </c>
      <c r="F78" s="1" t="s">
        <v>783</v>
      </c>
      <c r="G78" s="1">
        <f t="shared" si="2"/>
        <v>10</v>
      </c>
      <c r="H78" s="27"/>
      <c r="I78" s="7">
        <v>10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1"/>
      <c r="V78" s="1"/>
      <c r="W78" s="1"/>
      <c r="X78" s="1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2"/>
    </row>
    <row r="79" spans="1:38" s="11" customFormat="1" ht="18" customHeight="1">
      <c r="A79" s="1">
        <v>71</v>
      </c>
      <c r="B79" s="1">
        <v>4038</v>
      </c>
      <c r="C79" s="5" t="s">
        <v>870</v>
      </c>
      <c r="D79" s="1" t="s">
        <v>296</v>
      </c>
      <c r="E79" s="57" t="s">
        <v>22</v>
      </c>
      <c r="F79" s="1" t="s">
        <v>263</v>
      </c>
      <c r="G79" s="1">
        <f t="shared" si="2"/>
        <v>10</v>
      </c>
      <c r="H79" s="27"/>
      <c r="I79" s="7">
        <v>10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1"/>
      <c r="V79" s="1"/>
      <c r="W79" s="1"/>
      <c r="X79" s="1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2"/>
    </row>
    <row r="80" spans="1:38" s="11" customFormat="1" ht="18" customHeight="1">
      <c r="A80" s="1">
        <v>71</v>
      </c>
      <c r="B80" s="1">
        <v>53153</v>
      </c>
      <c r="C80" s="5" t="s">
        <v>904</v>
      </c>
      <c r="D80" s="1" t="s">
        <v>296</v>
      </c>
      <c r="E80" s="57" t="s">
        <v>905</v>
      </c>
      <c r="F80" s="1" t="s">
        <v>879</v>
      </c>
      <c r="G80" s="1">
        <f t="shared" si="2"/>
        <v>10</v>
      </c>
      <c r="H80" s="27"/>
      <c r="I80" s="7">
        <v>10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1"/>
      <c r="V80" s="1"/>
      <c r="W80" s="1"/>
      <c r="X80" s="1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2"/>
    </row>
    <row r="81" spans="1:38" s="11" customFormat="1" ht="18" customHeight="1">
      <c r="A81" s="1">
        <v>71</v>
      </c>
      <c r="B81" s="1">
        <v>63138</v>
      </c>
      <c r="C81" s="5" t="s">
        <v>937</v>
      </c>
      <c r="D81" s="1" t="s">
        <v>296</v>
      </c>
      <c r="E81" s="57" t="s">
        <v>22</v>
      </c>
      <c r="F81" s="1" t="s">
        <v>77</v>
      </c>
      <c r="G81" s="1">
        <f t="shared" si="2"/>
        <v>10</v>
      </c>
      <c r="H81" s="27"/>
      <c r="I81" s="7">
        <v>10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1"/>
      <c r="V81" s="1"/>
      <c r="W81" s="1"/>
      <c r="X81" s="1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2"/>
    </row>
    <row r="82" spans="1:38" s="11" customFormat="1" ht="18" customHeight="1">
      <c r="A82" s="1">
        <v>71</v>
      </c>
      <c r="B82" s="1">
        <v>5725</v>
      </c>
      <c r="C82" s="5" t="s">
        <v>988</v>
      </c>
      <c r="D82" s="1" t="s">
        <v>296</v>
      </c>
      <c r="E82" s="57" t="s">
        <v>989</v>
      </c>
      <c r="F82" s="1" t="s">
        <v>962</v>
      </c>
      <c r="G82" s="1">
        <f t="shared" si="2"/>
        <v>10</v>
      </c>
      <c r="H82" s="27"/>
      <c r="I82" s="7">
        <v>10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1"/>
      <c r="V82" s="1"/>
      <c r="W82" s="1"/>
      <c r="X82" s="1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2"/>
    </row>
    <row r="83" spans="1:38" s="11" customFormat="1" ht="18" customHeight="1">
      <c r="A83" s="1">
        <v>71</v>
      </c>
      <c r="B83" s="1">
        <v>13284</v>
      </c>
      <c r="C83" s="5" t="s">
        <v>1037</v>
      </c>
      <c r="D83" s="1" t="s">
        <v>296</v>
      </c>
      <c r="E83" s="57" t="s">
        <v>1038</v>
      </c>
      <c r="F83" s="1" t="s">
        <v>1012</v>
      </c>
      <c r="G83" s="1">
        <f t="shared" si="2"/>
        <v>10</v>
      </c>
      <c r="H83" s="27"/>
      <c r="I83" s="7">
        <v>10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1"/>
      <c r="V83" s="1"/>
      <c r="W83" s="1"/>
      <c r="X83" s="1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2"/>
    </row>
    <row r="84" spans="1:38" s="11" customFormat="1" ht="18" customHeight="1">
      <c r="A84" s="1">
        <v>71</v>
      </c>
      <c r="B84" s="1">
        <v>20949</v>
      </c>
      <c r="C84" s="5" t="s">
        <v>1093</v>
      </c>
      <c r="D84" s="1" t="s">
        <v>296</v>
      </c>
      <c r="E84" s="57" t="s">
        <v>22</v>
      </c>
      <c r="F84" s="1" t="s">
        <v>715</v>
      </c>
      <c r="G84" s="1">
        <f t="shared" si="2"/>
        <v>10</v>
      </c>
      <c r="H84" s="27"/>
      <c r="I84" s="7">
        <v>10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1"/>
      <c r="V84" s="1"/>
      <c r="W84" s="1"/>
      <c r="X84" s="1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2"/>
    </row>
    <row r="85" spans="1:38" s="11" customFormat="1" ht="18" customHeight="1">
      <c r="A85" s="1">
        <v>71</v>
      </c>
      <c r="B85" s="1">
        <v>32204</v>
      </c>
      <c r="C85" s="5" t="s">
        <v>1103</v>
      </c>
      <c r="D85" s="1" t="s">
        <v>296</v>
      </c>
      <c r="E85" s="57" t="s">
        <v>22</v>
      </c>
      <c r="F85" s="1" t="s">
        <v>38</v>
      </c>
      <c r="G85" s="1">
        <f t="shared" si="2"/>
        <v>10</v>
      </c>
      <c r="H85" s="27"/>
      <c r="I85" s="7">
        <v>10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1"/>
      <c r="V85" s="1"/>
      <c r="W85" s="1"/>
      <c r="X85" s="1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2"/>
    </row>
    <row r="86" spans="1:38" s="11" customFormat="1" ht="18" customHeight="1">
      <c r="A86" s="1">
        <v>82</v>
      </c>
      <c r="B86" s="1">
        <v>30140</v>
      </c>
      <c r="C86" s="5" t="s">
        <v>346</v>
      </c>
      <c r="D86" s="1" t="s">
        <v>296</v>
      </c>
      <c r="E86" s="57" t="s">
        <v>22</v>
      </c>
      <c r="F86" s="1" t="s">
        <v>58</v>
      </c>
      <c r="G86" s="1">
        <f t="shared" si="2"/>
        <v>8</v>
      </c>
      <c r="H86" s="27"/>
      <c r="I86" s="7"/>
      <c r="J86" s="7"/>
      <c r="K86" s="7"/>
      <c r="L86" s="1"/>
      <c r="M86" s="7"/>
      <c r="N86" s="7"/>
      <c r="O86" s="7"/>
      <c r="P86" s="7"/>
      <c r="Q86" s="7"/>
      <c r="R86" s="7"/>
      <c r="S86" s="7"/>
      <c r="T86" s="7"/>
      <c r="U86" s="1"/>
      <c r="V86" s="1"/>
      <c r="W86" s="1"/>
      <c r="X86" s="1"/>
      <c r="Y86" s="7"/>
      <c r="Z86" s="7"/>
      <c r="AA86" s="7"/>
      <c r="AB86" s="7"/>
      <c r="AC86" s="7">
        <v>4</v>
      </c>
      <c r="AD86" s="7"/>
      <c r="AE86" s="7"/>
      <c r="AF86" s="7"/>
      <c r="AG86" s="7"/>
      <c r="AH86" s="7"/>
      <c r="AI86" s="7"/>
      <c r="AJ86" s="7"/>
      <c r="AK86" s="7">
        <v>4</v>
      </c>
      <c r="AL86" s="32"/>
    </row>
    <row r="87" spans="1:38" s="11" customFormat="1" ht="18" customHeight="1">
      <c r="A87" s="1">
        <v>82</v>
      </c>
      <c r="B87" s="1">
        <v>8517</v>
      </c>
      <c r="C87" s="5" t="s">
        <v>348</v>
      </c>
      <c r="D87" s="1" t="s">
        <v>296</v>
      </c>
      <c r="E87" s="57" t="s">
        <v>22</v>
      </c>
      <c r="F87" s="1" t="s">
        <v>58</v>
      </c>
      <c r="G87" s="1">
        <f t="shared" si="2"/>
        <v>8</v>
      </c>
      <c r="H87" s="27"/>
      <c r="I87" s="7"/>
      <c r="J87" s="7"/>
      <c r="K87" s="7"/>
      <c r="L87" s="1"/>
      <c r="M87" s="7"/>
      <c r="N87" s="7"/>
      <c r="O87" s="7"/>
      <c r="P87" s="7"/>
      <c r="Q87" s="7"/>
      <c r="R87" s="7"/>
      <c r="S87" s="7"/>
      <c r="T87" s="7"/>
      <c r="U87" s="1"/>
      <c r="V87" s="1"/>
      <c r="W87" s="1"/>
      <c r="X87" s="1"/>
      <c r="Y87" s="7"/>
      <c r="Z87" s="7"/>
      <c r="AA87" s="7"/>
      <c r="AB87" s="7"/>
      <c r="AC87" s="7">
        <v>8</v>
      </c>
      <c r="AD87" s="7"/>
      <c r="AE87" s="7"/>
      <c r="AF87" s="7"/>
      <c r="AG87" s="7"/>
      <c r="AH87" s="7"/>
      <c r="AI87" s="7"/>
      <c r="AJ87" s="7"/>
      <c r="AK87" s="7"/>
      <c r="AL87" s="32"/>
    </row>
    <row r="88" spans="1:38" s="11" customFormat="1" ht="18" customHeight="1">
      <c r="A88" s="1">
        <v>84</v>
      </c>
      <c r="B88" s="1">
        <v>33235</v>
      </c>
      <c r="C88" s="5" t="s">
        <v>351</v>
      </c>
      <c r="D88" s="1" t="s">
        <v>296</v>
      </c>
      <c r="E88" s="57" t="s">
        <v>22</v>
      </c>
      <c r="F88" s="1" t="s">
        <v>53</v>
      </c>
      <c r="G88" s="1">
        <f t="shared" si="2"/>
        <v>7</v>
      </c>
      <c r="H88" s="27"/>
      <c r="I88" s="7"/>
      <c r="J88" s="7"/>
      <c r="K88" s="7"/>
      <c r="L88" s="1"/>
      <c r="M88" s="7"/>
      <c r="N88" s="7"/>
      <c r="O88" s="7"/>
      <c r="P88" s="7"/>
      <c r="Q88" s="7"/>
      <c r="R88" s="7"/>
      <c r="S88" s="7"/>
      <c r="T88" s="7"/>
      <c r="U88" s="1"/>
      <c r="V88" s="1"/>
      <c r="W88" s="1"/>
      <c r="X88" s="1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>
        <v>7</v>
      </c>
      <c r="AK88" s="7"/>
      <c r="AL88" s="32"/>
    </row>
    <row r="89" spans="1:38" s="11" customFormat="1" ht="18" customHeight="1">
      <c r="A89" s="1">
        <v>84</v>
      </c>
      <c r="B89" s="1">
        <v>48012</v>
      </c>
      <c r="C89" s="5" t="s">
        <v>354</v>
      </c>
      <c r="D89" s="1" t="s">
        <v>296</v>
      </c>
      <c r="E89" s="57" t="s">
        <v>22</v>
      </c>
      <c r="F89" s="1" t="s">
        <v>77</v>
      </c>
      <c r="G89" s="1">
        <f t="shared" si="2"/>
        <v>7</v>
      </c>
      <c r="H89" s="27"/>
      <c r="I89" s="7">
        <v>1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1"/>
      <c r="V89" s="1"/>
      <c r="W89" s="1"/>
      <c r="X89" s="1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>
        <v>6</v>
      </c>
      <c r="AJ89" s="7"/>
      <c r="AK89" s="7"/>
      <c r="AL89" s="32"/>
    </row>
    <row r="90" spans="1:38" s="11" customFormat="1" ht="18" customHeight="1">
      <c r="A90" s="1">
        <v>84</v>
      </c>
      <c r="B90" s="1">
        <v>41069</v>
      </c>
      <c r="C90" s="5" t="s">
        <v>906</v>
      </c>
      <c r="D90" s="1" t="s">
        <v>296</v>
      </c>
      <c r="E90" s="57" t="s">
        <v>22</v>
      </c>
      <c r="F90" s="1" t="s">
        <v>879</v>
      </c>
      <c r="G90" s="1">
        <f t="shared" si="2"/>
        <v>7</v>
      </c>
      <c r="H90" s="27"/>
      <c r="I90" s="7">
        <v>7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1"/>
      <c r="V90" s="1"/>
      <c r="W90" s="1"/>
      <c r="X90" s="1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2"/>
    </row>
    <row r="91" spans="1:38" s="11" customFormat="1" ht="18" customHeight="1">
      <c r="A91" s="1">
        <v>84</v>
      </c>
      <c r="B91" s="1">
        <v>54694</v>
      </c>
      <c r="C91" s="5" t="s">
        <v>990</v>
      </c>
      <c r="D91" s="1" t="s">
        <v>296</v>
      </c>
      <c r="E91" s="57" t="s">
        <v>974</v>
      </c>
      <c r="F91" s="1" t="s">
        <v>962</v>
      </c>
      <c r="G91" s="1">
        <f t="shared" si="2"/>
        <v>7</v>
      </c>
      <c r="H91" s="27"/>
      <c r="I91" s="7">
        <v>7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1"/>
      <c r="V91" s="1"/>
      <c r="W91" s="1"/>
      <c r="X91" s="1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2"/>
    </row>
    <row r="92" spans="1:38" s="11" customFormat="1" ht="18" customHeight="1">
      <c r="A92" s="1">
        <v>84</v>
      </c>
      <c r="B92" s="1">
        <v>7851</v>
      </c>
      <c r="C92" s="5" t="s">
        <v>1039</v>
      </c>
      <c r="D92" s="1" t="s">
        <v>296</v>
      </c>
      <c r="E92" s="57" t="s">
        <v>1038</v>
      </c>
      <c r="F92" s="1" t="s">
        <v>1012</v>
      </c>
      <c r="G92" s="1">
        <f t="shared" si="2"/>
        <v>7</v>
      </c>
      <c r="H92" s="27"/>
      <c r="I92" s="7">
        <v>7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1"/>
      <c r="V92" s="1"/>
      <c r="W92" s="1"/>
      <c r="X92" s="1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2"/>
    </row>
    <row r="93" spans="1:38" s="11" customFormat="1" ht="18" customHeight="1">
      <c r="A93" s="1">
        <v>89</v>
      </c>
      <c r="B93" s="1">
        <v>8958</v>
      </c>
      <c r="C93" s="5" t="s">
        <v>352</v>
      </c>
      <c r="D93" s="1" t="s">
        <v>296</v>
      </c>
      <c r="E93" s="57" t="s">
        <v>22</v>
      </c>
      <c r="F93" s="1" t="s">
        <v>58</v>
      </c>
      <c r="G93" s="1">
        <f t="shared" si="2"/>
        <v>6</v>
      </c>
      <c r="H93" s="2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1"/>
      <c r="V93" s="1"/>
      <c r="W93" s="1"/>
      <c r="X93" s="1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>
        <v>6</v>
      </c>
      <c r="AL93" s="32"/>
    </row>
    <row r="94" spans="1:38" s="11" customFormat="1" ht="18" customHeight="1">
      <c r="A94" s="1">
        <v>89</v>
      </c>
      <c r="B94" s="1">
        <v>48439</v>
      </c>
      <c r="C94" s="5" t="s">
        <v>353</v>
      </c>
      <c r="D94" s="1" t="s">
        <v>296</v>
      </c>
      <c r="E94" s="57" t="s">
        <v>22</v>
      </c>
      <c r="F94" s="1" t="s">
        <v>58</v>
      </c>
      <c r="G94" s="1">
        <f t="shared" si="2"/>
        <v>6</v>
      </c>
      <c r="H94" s="2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1"/>
      <c r="V94" s="1"/>
      <c r="W94" s="1"/>
      <c r="X94" s="1"/>
      <c r="Y94" s="7"/>
      <c r="Z94" s="7"/>
      <c r="AA94" s="7"/>
      <c r="AB94" s="7"/>
      <c r="AC94" s="7">
        <v>6</v>
      </c>
      <c r="AD94" s="7"/>
      <c r="AE94" s="7"/>
      <c r="AF94" s="7"/>
      <c r="AG94" s="7"/>
      <c r="AH94" s="7"/>
      <c r="AI94" s="7"/>
      <c r="AJ94" s="7"/>
      <c r="AK94" s="7"/>
      <c r="AL94" s="32"/>
    </row>
    <row r="95" spans="1:38" s="11" customFormat="1" ht="18" customHeight="1">
      <c r="A95" s="1">
        <v>91</v>
      </c>
      <c r="B95" s="1">
        <v>30685</v>
      </c>
      <c r="C95" s="5" t="s">
        <v>356</v>
      </c>
      <c r="D95" s="1" t="s">
        <v>296</v>
      </c>
      <c r="E95" s="57" t="s">
        <v>22</v>
      </c>
      <c r="F95" s="1" t="s">
        <v>23</v>
      </c>
      <c r="G95" s="1">
        <f t="shared" si="2"/>
        <v>5</v>
      </c>
      <c r="H95" s="2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1"/>
      <c r="V95" s="1"/>
      <c r="W95" s="1"/>
      <c r="X95" s="1"/>
      <c r="Y95" s="7"/>
      <c r="Z95" s="7"/>
      <c r="AA95" s="7"/>
      <c r="AB95" s="7"/>
      <c r="AC95" s="7"/>
      <c r="AD95" s="7"/>
      <c r="AE95" s="7"/>
      <c r="AF95" s="7"/>
      <c r="AG95" s="7"/>
      <c r="AH95" s="7">
        <v>5</v>
      </c>
      <c r="AI95" s="7"/>
      <c r="AJ95" s="7"/>
      <c r="AK95" s="7"/>
      <c r="AL95" s="32"/>
    </row>
    <row r="96" spans="1:38" s="11" customFormat="1" ht="18" customHeight="1">
      <c r="A96" s="1">
        <v>91</v>
      </c>
      <c r="B96" s="1">
        <v>2237</v>
      </c>
      <c r="C96" s="5" t="s">
        <v>871</v>
      </c>
      <c r="D96" s="1" t="s">
        <v>296</v>
      </c>
      <c r="E96" s="57" t="s">
        <v>866</v>
      </c>
      <c r="F96" s="1" t="s">
        <v>263</v>
      </c>
      <c r="G96" s="1">
        <f t="shared" si="2"/>
        <v>5</v>
      </c>
      <c r="H96" s="27"/>
      <c r="I96" s="7">
        <v>5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1"/>
      <c r="V96" s="1"/>
      <c r="W96" s="1"/>
      <c r="X96" s="1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2"/>
    </row>
    <row r="97" spans="1:38" s="11" customFormat="1" ht="18" customHeight="1">
      <c r="A97" s="1">
        <v>91</v>
      </c>
      <c r="B97" s="1">
        <v>2374</v>
      </c>
      <c r="C97" s="5" t="s">
        <v>907</v>
      </c>
      <c r="D97" s="1" t="s">
        <v>296</v>
      </c>
      <c r="E97" s="57" t="s">
        <v>22</v>
      </c>
      <c r="F97" s="1" t="s">
        <v>879</v>
      </c>
      <c r="G97" s="1">
        <f t="shared" si="2"/>
        <v>5</v>
      </c>
      <c r="H97" s="27"/>
      <c r="I97" s="7">
        <v>5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1"/>
      <c r="V97" s="1"/>
      <c r="W97" s="1"/>
      <c r="X97" s="1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2"/>
    </row>
    <row r="98" spans="1:38" s="11" customFormat="1" ht="18" customHeight="1">
      <c r="A98" s="1">
        <v>91</v>
      </c>
      <c r="B98" s="1">
        <v>28751</v>
      </c>
      <c r="C98" s="5" t="s">
        <v>951</v>
      </c>
      <c r="D98" s="1" t="s">
        <v>296</v>
      </c>
      <c r="E98" s="57" t="s">
        <v>943</v>
      </c>
      <c r="F98" s="1" t="s">
        <v>50</v>
      </c>
      <c r="G98" s="1">
        <f t="shared" si="2"/>
        <v>5</v>
      </c>
      <c r="H98" s="27"/>
      <c r="I98" s="7">
        <v>5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1"/>
      <c r="V98" s="1"/>
      <c r="W98" s="1"/>
      <c r="X98" s="1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2"/>
    </row>
    <row r="99" spans="1:38" s="11" customFormat="1" ht="18" customHeight="1">
      <c r="A99" s="1">
        <v>91</v>
      </c>
      <c r="B99" s="1">
        <v>7940</v>
      </c>
      <c r="C99" s="19" t="s">
        <v>991</v>
      </c>
      <c r="D99" s="1" t="s">
        <v>296</v>
      </c>
      <c r="E99" s="57" t="s">
        <v>22</v>
      </c>
      <c r="F99" s="1" t="s">
        <v>962</v>
      </c>
      <c r="G99" s="1">
        <f t="shared" si="2"/>
        <v>5</v>
      </c>
      <c r="H99" s="27"/>
      <c r="I99" s="7">
        <v>5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1"/>
      <c r="V99" s="1"/>
      <c r="W99" s="1"/>
      <c r="X99" s="1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2"/>
    </row>
    <row r="100" spans="1:38" s="11" customFormat="1" ht="18" customHeight="1">
      <c r="A100" s="1">
        <v>91</v>
      </c>
      <c r="B100" s="1">
        <v>53359</v>
      </c>
      <c r="C100" s="5" t="s">
        <v>1040</v>
      </c>
      <c r="D100" s="1" t="s">
        <v>296</v>
      </c>
      <c r="E100" s="57" t="s">
        <v>1014</v>
      </c>
      <c r="F100" s="1" t="s">
        <v>1012</v>
      </c>
      <c r="G100" s="1">
        <f t="shared" si="2"/>
        <v>5</v>
      </c>
      <c r="H100" s="27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1"/>
      <c r="V100" s="1"/>
      <c r="W100" s="1"/>
      <c r="X100" s="1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32"/>
    </row>
    <row r="101" spans="1:38" s="11" customFormat="1" ht="18" customHeight="1">
      <c r="A101" s="1">
        <v>91</v>
      </c>
      <c r="B101" s="1">
        <v>8588</v>
      </c>
      <c r="C101" s="5" t="s">
        <v>1104</v>
      </c>
      <c r="D101" s="1" t="s">
        <v>296</v>
      </c>
      <c r="E101" s="57" t="s">
        <v>22</v>
      </c>
      <c r="F101" s="1" t="s">
        <v>38</v>
      </c>
      <c r="G101" s="1">
        <f t="shared" ref="G101:G123" si="3">SUM(I101:AL101)</f>
        <v>5</v>
      </c>
      <c r="H101" s="27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1"/>
      <c r="V101" s="1"/>
      <c r="W101" s="1"/>
      <c r="X101" s="1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32"/>
    </row>
    <row r="102" spans="1:38" s="11" customFormat="1" ht="18" customHeight="1">
      <c r="A102" s="1">
        <v>98</v>
      </c>
      <c r="B102" s="1">
        <v>41881</v>
      </c>
      <c r="C102" s="5" t="s">
        <v>357</v>
      </c>
      <c r="D102" s="1" t="s">
        <v>296</v>
      </c>
      <c r="E102" s="57" t="s">
        <v>22</v>
      </c>
      <c r="F102" s="1" t="s">
        <v>77</v>
      </c>
      <c r="G102" s="1">
        <f t="shared" si="3"/>
        <v>4</v>
      </c>
      <c r="H102" s="2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1"/>
      <c r="V102" s="1"/>
      <c r="W102" s="1"/>
      <c r="X102" s="1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>
        <v>4</v>
      </c>
      <c r="AJ102" s="7"/>
      <c r="AK102" s="7"/>
      <c r="AL102" s="32"/>
    </row>
    <row r="103" spans="1:38" s="11" customFormat="1" ht="18" customHeight="1">
      <c r="A103" s="1">
        <v>98</v>
      </c>
      <c r="B103" s="1">
        <v>30481</v>
      </c>
      <c r="C103" s="5" t="s">
        <v>360</v>
      </c>
      <c r="D103" s="1" t="s">
        <v>296</v>
      </c>
      <c r="E103" s="57" t="s">
        <v>22</v>
      </c>
      <c r="F103" s="1" t="s">
        <v>58</v>
      </c>
      <c r="G103" s="1">
        <f t="shared" si="3"/>
        <v>4</v>
      </c>
      <c r="H103" s="27"/>
      <c r="I103" s="7">
        <v>1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1"/>
      <c r="V103" s="1"/>
      <c r="W103" s="1"/>
      <c r="X103" s="1"/>
      <c r="Y103" s="7"/>
      <c r="Z103" s="7"/>
      <c r="AA103" s="7"/>
      <c r="AB103" s="7"/>
      <c r="AC103" s="7">
        <v>3</v>
      </c>
      <c r="AD103" s="7"/>
      <c r="AE103" s="7"/>
      <c r="AF103" s="7"/>
      <c r="AG103" s="7"/>
      <c r="AH103" s="7"/>
      <c r="AI103" s="7"/>
      <c r="AJ103" s="7"/>
      <c r="AK103" s="7"/>
      <c r="AL103" s="32"/>
    </row>
    <row r="104" spans="1:38" s="11" customFormat="1" ht="18" customHeight="1">
      <c r="A104" s="1">
        <v>98</v>
      </c>
      <c r="B104" s="1">
        <v>13697</v>
      </c>
      <c r="C104" s="5" t="s">
        <v>683</v>
      </c>
      <c r="D104" s="1" t="s">
        <v>296</v>
      </c>
      <c r="E104" s="57" t="s">
        <v>22</v>
      </c>
      <c r="F104" s="1" t="s">
        <v>64</v>
      </c>
      <c r="G104" s="1">
        <f t="shared" si="3"/>
        <v>4</v>
      </c>
      <c r="H104" s="27"/>
      <c r="I104" s="7">
        <v>1</v>
      </c>
      <c r="J104" s="7"/>
      <c r="K104" s="7"/>
      <c r="L104" s="7"/>
      <c r="M104" s="7"/>
      <c r="N104" s="7"/>
      <c r="O104" s="7">
        <v>3</v>
      </c>
      <c r="P104" s="7"/>
      <c r="Q104" s="7"/>
      <c r="R104" s="7"/>
      <c r="S104" s="7"/>
      <c r="T104" s="7"/>
      <c r="U104" s="7"/>
      <c r="V104" s="1"/>
      <c r="W104" s="1"/>
      <c r="X104" s="1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2"/>
    </row>
    <row r="105" spans="1:38" s="11" customFormat="1" ht="18" customHeight="1">
      <c r="A105" s="1">
        <v>101</v>
      </c>
      <c r="B105" s="1">
        <v>63154</v>
      </c>
      <c r="C105" s="5" t="s">
        <v>358</v>
      </c>
      <c r="D105" s="1" t="s">
        <v>296</v>
      </c>
      <c r="E105" s="57" t="s">
        <v>22</v>
      </c>
      <c r="F105" s="1" t="s">
        <v>58</v>
      </c>
      <c r="G105" s="1">
        <f t="shared" si="3"/>
        <v>3</v>
      </c>
      <c r="H105" s="2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1"/>
      <c r="V105" s="1"/>
      <c r="W105" s="1"/>
      <c r="X105" s="1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>
        <v>3</v>
      </c>
      <c r="AL105" s="32"/>
    </row>
    <row r="106" spans="1:38" s="11" customFormat="1" ht="18" customHeight="1">
      <c r="A106" s="1">
        <v>101</v>
      </c>
      <c r="B106" s="1">
        <v>15340</v>
      </c>
      <c r="C106" s="5" t="s">
        <v>359</v>
      </c>
      <c r="D106" s="1" t="s">
        <v>296</v>
      </c>
      <c r="E106" s="57" t="s">
        <v>22</v>
      </c>
      <c r="F106" s="1" t="s">
        <v>58</v>
      </c>
      <c r="G106" s="1">
        <f t="shared" si="3"/>
        <v>3</v>
      </c>
      <c r="H106" s="2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1"/>
      <c r="V106" s="1"/>
      <c r="W106" s="1"/>
      <c r="X106" s="1"/>
      <c r="Y106" s="7"/>
      <c r="Z106" s="7"/>
      <c r="AA106" s="7"/>
      <c r="AB106" s="7"/>
      <c r="AC106" s="7">
        <v>2</v>
      </c>
      <c r="AD106" s="7"/>
      <c r="AE106" s="7"/>
      <c r="AF106" s="7"/>
      <c r="AG106" s="7"/>
      <c r="AH106" s="7"/>
      <c r="AI106" s="7"/>
      <c r="AJ106" s="7"/>
      <c r="AK106" s="7">
        <v>1</v>
      </c>
      <c r="AL106" s="32"/>
    </row>
    <row r="107" spans="1:38" s="11" customFormat="1" ht="18" customHeight="1">
      <c r="A107" s="1">
        <v>101</v>
      </c>
      <c r="B107" s="1">
        <v>49239</v>
      </c>
      <c r="C107" s="5" t="s">
        <v>770</v>
      </c>
      <c r="D107" s="1" t="s">
        <v>296</v>
      </c>
      <c r="E107" s="57" t="s">
        <v>22</v>
      </c>
      <c r="F107" s="1" t="s">
        <v>36</v>
      </c>
      <c r="G107" s="1">
        <f t="shared" si="3"/>
        <v>3</v>
      </c>
      <c r="H107" s="27"/>
      <c r="I107" s="7">
        <v>3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1"/>
      <c r="V107" s="1"/>
      <c r="W107" s="1"/>
      <c r="X107" s="1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32"/>
    </row>
    <row r="108" spans="1:38" s="11" customFormat="1" ht="18" customHeight="1">
      <c r="A108" s="1">
        <v>101</v>
      </c>
      <c r="B108" s="1">
        <v>57294</v>
      </c>
      <c r="C108" s="5" t="s">
        <v>852</v>
      </c>
      <c r="D108" s="1" t="s">
        <v>296</v>
      </c>
      <c r="E108" s="57" t="s">
        <v>22</v>
      </c>
      <c r="F108" s="1" t="s">
        <v>58</v>
      </c>
      <c r="G108" s="1">
        <f t="shared" si="3"/>
        <v>3</v>
      </c>
      <c r="H108" s="27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1"/>
      <c r="V108" s="1"/>
      <c r="W108" s="1"/>
      <c r="X108" s="1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32"/>
    </row>
    <row r="109" spans="1:38" s="11" customFormat="1" ht="18" customHeight="1">
      <c r="A109" s="1">
        <v>101</v>
      </c>
      <c r="B109" s="1">
        <v>63682</v>
      </c>
      <c r="C109" s="5" t="s">
        <v>872</v>
      </c>
      <c r="D109" s="1" t="s">
        <v>296</v>
      </c>
      <c r="E109" s="57" t="s">
        <v>22</v>
      </c>
      <c r="F109" s="1" t="s">
        <v>263</v>
      </c>
      <c r="G109" s="1">
        <f t="shared" si="3"/>
        <v>3</v>
      </c>
      <c r="H109" s="27"/>
      <c r="I109" s="7">
        <v>3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1"/>
      <c r="V109" s="1"/>
      <c r="W109" s="1"/>
      <c r="X109" s="1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32"/>
    </row>
    <row r="110" spans="1:38" s="11" customFormat="1" ht="18" customHeight="1">
      <c r="A110" s="1">
        <v>101</v>
      </c>
      <c r="B110" s="1">
        <v>66982</v>
      </c>
      <c r="C110" s="5" t="s">
        <v>908</v>
      </c>
      <c r="D110" s="1" t="s">
        <v>296</v>
      </c>
      <c r="E110" s="57" t="s">
        <v>22</v>
      </c>
      <c r="F110" s="1" t="s">
        <v>879</v>
      </c>
      <c r="G110" s="1">
        <f t="shared" si="3"/>
        <v>3</v>
      </c>
      <c r="H110" s="27"/>
      <c r="I110" s="7">
        <v>3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1"/>
      <c r="V110" s="1"/>
      <c r="W110" s="1"/>
      <c r="X110" s="1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32"/>
    </row>
    <row r="111" spans="1:38" s="11" customFormat="1" ht="18" customHeight="1">
      <c r="A111" s="1">
        <v>101</v>
      </c>
      <c r="B111" s="1">
        <v>53420</v>
      </c>
      <c r="C111" s="5" t="s">
        <v>992</v>
      </c>
      <c r="D111" s="1" t="s">
        <v>296</v>
      </c>
      <c r="E111" s="57" t="s">
        <v>969</v>
      </c>
      <c r="F111" s="1" t="s">
        <v>962</v>
      </c>
      <c r="G111" s="1">
        <f t="shared" si="3"/>
        <v>3</v>
      </c>
      <c r="H111" s="27"/>
      <c r="I111" s="7">
        <v>3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1"/>
      <c r="V111" s="1"/>
      <c r="W111" s="1"/>
      <c r="X111" s="1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2"/>
    </row>
    <row r="112" spans="1:38" s="11" customFormat="1" ht="18" customHeight="1">
      <c r="A112" s="1">
        <v>101</v>
      </c>
      <c r="B112" s="1">
        <v>54824</v>
      </c>
      <c r="C112" s="5" t="s">
        <v>1041</v>
      </c>
      <c r="D112" s="1" t="s">
        <v>296</v>
      </c>
      <c r="E112" s="57" t="s">
        <v>1042</v>
      </c>
      <c r="F112" s="1" t="s">
        <v>1012</v>
      </c>
      <c r="G112" s="1">
        <f t="shared" si="3"/>
        <v>3</v>
      </c>
      <c r="H112" s="27"/>
      <c r="I112" s="7">
        <v>3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1"/>
      <c r="V112" s="1"/>
      <c r="W112" s="1"/>
      <c r="X112" s="1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2"/>
    </row>
    <row r="113" spans="1:38" s="11" customFormat="1" ht="18" customHeight="1">
      <c r="A113" s="1">
        <v>101</v>
      </c>
      <c r="B113" s="1">
        <v>45861</v>
      </c>
      <c r="C113" s="5" t="s">
        <v>1105</v>
      </c>
      <c r="D113" s="1" t="s">
        <v>296</v>
      </c>
      <c r="E113" s="57" t="s">
        <v>22</v>
      </c>
      <c r="F113" s="1" t="s">
        <v>38</v>
      </c>
      <c r="G113" s="1">
        <f t="shared" si="3"/>
        <v>3</v>
      </c>
      <c r="H113" s="27"/>
      <c r="I113" s="7">
        <v>3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1"/>
      <c r="V113" s="1"/>
      <c r="W113" s="1"/>
      <c r="X113" s="1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32"/>
    </row>
    <row r="114" spans="1:38" s="11" customFormat="1" ht="18" customHeight="1">
      <c r="A114" s="1">
        <v>110</v>
      </c>
      <c r="B114" s="1">
        <v>55848</v>
      </c>
      <c r="C114" s="5" t="s">
        <v>361</v>
      </c>
      <c r="D114" s="1" t="s">
        <v>296</v>
      </c>
      <c r="E114" s="57" t="s">
        <v>22</v>
      </c>
      <c r="F114" s="1" t="s">
        <v>58</v>
      </c>
      <c r="G114" s="1">
        <f t="shared" si="3"/>
        <v>2</v>
      </c>
      <c r="H114" s="2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1"/>
      <c r="V114" s="1"/>
      <c r="W114" s="1"/>
      <c r="X114" s="1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>
        <v>2</v>
      </c>
      <c r="AL114" s="32"/>
    </row>
    <row r="115" spans="1:38" s="11" customFormat="1" ht="18" customHeight="1">
      <c r="A115" s="1">
        <v>110</v>
      </c>
      <c r="B115" s="1">
        <v>4169</v>
      </c>
      <c r="C115" s="5" t="s">
        <v>771</v>
      </c>
      <c r="D115" s="1" t="s">
        <v>296</v>
      </c>
      <c r="E115" s="57" t="s">
        <v>22</v>
      </c>
      <c r="F115" s="1" t="s">
        <v>36</v>
      </c>
      <c r="G115" s="1">
        <f t="shared" si="3"/>
        <v>2</v>
      </c>
      <c r="H115" s="27"/>
      <c r="I115" s="7">
        <v>2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1"/>
      <c r="V115" s="1"/>
      <c r="W115" s="1"/>
      <c r="X115" s="1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32"/>
    </row>
    <row r="116" spans="1:38" s="11" customFormat="1" ht="18" customHeight="1">
      <c r="A116" s="1">
        <v>110</v>
      </c>
      <c r="B116" s="1">
        <v>9182</v>
      </c>
      <c r="C116" s="5" t="s">
        <v>873</v>
      </c>
      <c r="D116" s="1" t="s">
        <v>296</v>
      </c>
      <c r="E116" s="57" t="s">
        <v>22</v>
      </c>
      <c r="F116" s="1" t="s">
        <v>263</v>
      </c>
      <c r="G116" s="1">
        <f t="shared" si="3"/>
        <v>2</v>
      </c>
      <c r="H116" s="27"/>
      <c r="I116" s="7">
        <v>2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1"/>
      <c r="V116" s="1"/>
      <c r="W116" s="1"/>
      <c r="X116" s="1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32"/>
    </row>
    <row r="117" spans="1:38" s="11" customFormat="1" ht="18" customHeight="1">
      <c r="A117" s="1">
        <v>110</v>
      </c>
      <c r="B117" s="1">
        <v>55717</v>
      </c>
      <c r="C117" s="5" t="s">
        <v>909</v>
      </c>
      <c r="D117" s="1" t="s">
        <v>296</v>
      </c>
      <c r="E117" s="57" t="s">
        <v>22</v>
      </c>
      <c r="F117" s="1" t="s">
        <v>879</v>
      </c>
      <c r="G117" s="1">
        <f t="shared" si="3"/>
        <v>2</v>
      </c>
      <c r="H117" s="27"/>
      <c r="I117" s="7">
        <v>2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1"/>
      <c r="V117" s="1"/>
      <c r="W117" s="1"/>
      <c r="X117" s="1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32"/>
    </row>
    <row r="118" spans="1:38" s="11" customFormat="1" ht="18" customHeight="1">
      <c r="A118" s="1">
        <v>110</v>
      </c>
      <c r="B118" s="1">
        <v>54720</v>
      </c>
      <c r="C118" s="5" t="s">
        <v>993</v>
      </c>
      <c r="D118" s="1" t="s">
        <v>296</v>
      </c>
      <c r="E118" s="57" t="s">
        <v>981</v>
      </c>
      <c r="F118" s="1" t="s">
        <v>962</v>
      </c>
      <c r="G118" s="1">
        <f t="shared" si="3"/>
        <v>2</v>
      </c>
      <c r="H118" s="27"/>
      <c r="I118" s="7">
        <v>2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1"/>
      <c r="V118" s="1"/>
      <c r="W118" s="1"/>
      <c r="X118" s="1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32"/>
    </row>
    <row r="119" spans="1:38" s="11" customFormat="1" ht="18" customHeight="1">
      <c r="A119" s="1">
        <v>110</v>
      </c>
      <c r="B119" s="1">
        <v>42670</v>
      </c>
      <c r="C119" s="5" t="s">
        <v>1043</v>
      </c>
      <c r="D119" s="1" t="s">
        <v>296</v>
      </c>
      <c r="E119" s="57" t="s">
        <v>1019</v>
      </c>
      <c r="F119" s="1" t="s">
        <v>1012</v>
      </c>
      <c r="G119" s="1">
        <f t="shared" si="3"/>
        <v>2</v>
      </c>
      <c r="H119" s="27"/>
      <c r="I119" s="7">
        <v>2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1"/>
      <c r="V119" s="1"/>
      <c r="W119" s="1"/>
      <c r="X119" s="1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32"/>
    </row>
    <row r="120" spans="1:38" s="11" customFormat="1" ht="18" customHeight="1">
      <c r="A120" s="1">
        <v>116</v>
      </c>
      <c r="B120" s="1">
        <v>36529</v>
      </c>
      <c r="C120" s="5" t="s">
        <v>803</v>
      </c>
      <c r="D120" s="1" t="s">
        <v>296</v>
      </c>
      <c r="E120" s="57" t="s">
        <v>782</v>
      </c>
      <c r="F120" s="1" t="s">
        <v>783</v>
      </c>
      <c r="G120" s="1">
        <f t="shared" si="3"/>
        <v>1</v>
      </c>
      <c r="H120" s="27"/>
      <c r="I120" s="7">
        <v>1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1"/>
      <c r="V120" s="1"/>
      <c r="W120" s="1"/>
      <c r="X120" s="1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32"/>
    </row>
    <row r="121" spans="1:38" s="11" customFormat="1" ht="18" customHeight="1">
      <c r="A121" s="1">
        <v>116</v>
      </c>
      <c r="B121" s="1">
        <v>31666</v>
      </c>
      <c r="C121" s="5" t="s">
        <v>910</v>
      </c>
      <c r="D121" s="1" t="s">
        <v>296</v>
      </c>
      <c r="E121" s="57" t="s">
        <v>894</v>
      </c>
      <c r="F121" s="1" t="s">
        <v>879</v>
      </c>
      <c r="G121" s="1">
        <f t="shared" si="3"/>
        <v>1</v>
      </c>
      <c r="H121" s="27"/>
      <c r="I121" s="7">
        <v>1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1"/>
      <c r="V121" s="1"/>
      <c r="W121" s="1"/>
      <c r="X121" s="1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32"/>
    </row>
    <row r="122" spans="1:38" s="11" customFormat="1" ht="18" customHeight="1">
      <c r="A122" s="1">
        <v>116</v>
      </c>
      <c r="B122" s="1">
        <v>44605</v>
      </c>
      <c r="C122" s="5" t="s">
        <v>952</v>
      </c>
      <c r="D122" s="1" t="s">
        <v>296</v>
      </c>
      <c r="E122" s="57" t="s">
        <v>22</v>
      </c>
      <c r="F122" s="1" t="s">
        <v>50</v>
      </c>
      <c r="G122" s="1">
        <f t="shared" si="3"/>
        <v>1</v>
      </c>
      <c r="H122" s="27"/>
      <c r="I122" s="7">
        <v>1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1"/>
      <c r="V122" s="1"/>
      <c r="W122" s="1"/>
      <c r="X122" s="1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32"/>
    </row>
    <row r="123" spans="1:38" s="11" customFormat="1" ht="18" customHeight="1">
      <c r="A123" s="1">
        <v>116</v>
      </c>
      <c r="B123" s="1">
        <v>55860</v>
      </c>
      <c r="C123" s="5" t="s">
        <v>1044</v>
      </c>
      <c r="D123" s="1" t="s">
        <v>296</v>
      </c>
      <c r="E123" s="57" t="s">
        <v>1014</v>
      </c>
      <c r="F123" s="1" t="s">
        <v>1012</v>
      </c>
      <c r="G123" s="1">
        <f t="shared" si="3"/>
        <v>1</v>
      </c>
      <c r="H123" s="27"/>
      <c r="I123" s="7">
        <v>1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1"/>
      <c r="V123" s="1"/>
      <c r="W123" s="1"/>
      <c r="X123" s="1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32"/>
    </row>
    <row r="124" spans="1:38" ht="6.9" customHeight="1">
      <c r="A124" s="34"/>
      <c r="B124" s="29"/>
      <c r="C124" s="35"/>
      <c r="D124" s="29"/>
      <c r="E124" s="58"/>
      <c r="F124" s="29"/>
      <c r="G124" s="37"/>
      <c r="H124" s="29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3"/>
    </row>
    <row r="125" spans="1:38" s="8" customFormat="1" ht="12.75" customHeight="1">
      <c r="A125" s="13"/>
      <c r="B125" s="14"/>
      <c r="D125" s="14"/>
      <c r="E125" s="59"/>
      <c r="F125" s="14"/>
      <c r="G125" s="14"/>
      <c r="H125" s="14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</row>
    <row r="127" spans="1:38"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</row>
  </sheetData>
  <sheetProtection algorithmName="SHA-512" hashValue="e0ZD4xziL/IjpdmqC8bd+WPtErmb0BttWNo09WKBPX2vSlqUMCJjIqIWl9PbkaVExATBY15mvFSoX9QKiuINnA==" saltValue="AFT0fKbY6VXMyOrvLEq7sQ==" spinCount="100000" sheet="1" selectLockedCells="1" selectUnlockedCells="1"/>
  <sortState xmlns:xlrd2="http://schemas.microsoft.com/office/spreadsheetml/2017/richdata2" ref="B5:AK70">
    <sortCondition descending="1" ref="G5:G70"/>
  </sortState>
  <mergeCells count="31">
    <mergeCell ref="AK1:AK2"/>
    <mergeCell ref="A2:G2"/>
    <mergeCell ref="AJ1:AJ2"/>
    <mergeCell ref="A1:G1"/>
    <mergeCell ref="I1:I2"/>
    <mergeCell ref="AI1:AI2"/>
    <mergeCell ref="AH1:AH2"/>
    <mergeCell ref="AG1:AG2"/>
    <mergeCell ref="AF1:AF2"/>
    <mergeCell ref="AE1:AE2"/>
    <mergeCell ref="AD1:AD2"/>
    <mergeCell ref="AC1:AC2"/>
    <mergeCell ref="AB1:AB2"/>
    <mergeCell ref="P1:P2"/>
    <mergeCell ref="AA1:AA2"/>
    <mergeCell ref="Z1:Z2"/>
    <mergeCell ref="J1:J2"/>
    <mergeCell ref="W1:W2"/>
    <mergeCell ref="Y1:Y2"/>
    <mergeCell ref="V1:V2"/>
    <mergeCell ref="X1:X2"/>
    <mergeCell ref="Q1:Q2"/>
    <mergeCell ref="R1:R2"/>
    <mergeCell ref="S1:S2"/>
    <mergeCell ref="T1:T2"/>
    <mergeCell ref="U1:U2"/>
    <mergeCell ref="O1:O2"/>
    <mergeCell ref="M1:M2"/>
    <mergeCell ref="N1:N2"/>
    <mergeCell ref="L1:L2"/>
    <mergeCell ref="K1:K2"/>
  </mergeCells>
  <phoneticPr fontId="17" type="noConversion"/>
  <conditionalFormatting sqref="B1:C1048576">
    <cfRule type="duplicateValues" dxfId="137" priority="1"/>
    <cfRule type="duplicateValues" dxfId="136" priority="2"/>
    <cfRule type="duplicateValues" dxfId="135" priority="3"/>
    <cfRule type="duplicateValues" dxfId="134" priority="4"/>
    <cfRule type="duplicateValues" dxfId="133" priority="16"/>
  </conditionalFormatting>
  <conditionalFormatting sqref="B3:C3">
    <cfRule type="duplicateValues" dxfId="132" priority="27" stopIfTrue="1"/>
  </conditionalFormatting>
  <conditionalFormatting sqref="B5:C123">
    <cfRule type="duplicateValues" dxfId="131" priority="11516"/>
    <cfRule type="duplicateValues" dxfId="130" priority="11517" stopIfTrue="1"/>
    <cfRule type="duplicateValues" dxfId="129" priority="11518" stopIfTrue="1"/>
    <cfRule type="duplicateValues" dxfId="128" priority="11519" stopIfTrue="1"/>
    <cfRule type="duplicateValues" dxfId="127" priority="11520" stopIfTrue="1"/>
  </conditionalFormatting>
  <conditionalFormatting sqref="B8:C8 B10:C125">
    <cfRule type="expression" dxfId="126" priority="11521" stopIfTrue="1">
      <formula>AND(COUNTIF($B$10:$C$125, B8)+COUNTIF($B$8:$C$8, B8)&gt;1,NOT(ISBLANK(B8)))</formula>
    </cfRule>
  </conditionalFormatting>
  <conditionalFormatting sqref="B8:C8 B10:C65594 B1:C2 B4:C4">
    <cfRule type="expression" dxfId="125" priority="11524" stopIfTrue="1">
      <formula>AND(COUNTIF($B$1:$C$2, B1)+COUNTIF($B$4:$C$4, B1)+COUNTIF($B$8:$C$65594, B1)&gt;1,NOT(ISBLANK(B1)))</formula>
    </cfRule>
  </conditionalFormatting>
  <conditionalFormatting sqref="L127">
    <cfRule type="duplicateValues" dxfId="124" priority="6"/>
    <cfRule type="duplicateValues" dxfId="123" priority="7" stopIfTrue="1"/>
    <cfRule type="duplicateValues" dxfId="122" priority="8" stopIfTrue="1"/>
    <cfRule type="duplicateValues" dxfId="121" priority="9" stopIfTrue="1"/>
    <cfRule type="duplicateValues" dxfId="120" priority="10" stopIfTrue="1"/>
    <cfRule type="expression" dxfId="119" priority="11" stopIfTrue="1">
      <formula>AND(COUNTIF($B$10:$C$125, L127)+COUNTIF($B$8:$C$8, L127)&gt;1,NOT(ISBLANK(L127)))</formula>
    </cfRule>
    <cfRule type="expression" dxfId="118" priority="12" stopIfTrue="1">
      <formula>AND(COUNTIF($B$1:$C$2, L127)+COUNTIF($B$4:$C$4, L127)+COUNTIF($B$8:$C$65594, L127)&gt;1,NOT(ISBLANK(L127)))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C31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9.81640625" style="3" customWidth="1"/>
    <col min="4" max="4" width="7.1796875" style="2" customWidth="1"/>
    <col min="5" max="5" width="48.54296875" style="61" bestFit="1" customWidth="1"/>
    <col min="6" max="6" width="6.08984375" style="2" customWidth="1"/>
    <col min="7" max="7" width="8" style="2" bestFit="1" customWidth="1"/>
    <col min="8" max="8" width="1" style="2" customWidth="1"/>
    <col min="9" max="28" width="6.453125" style="12" customWidth="1"/>
    <col min="29" max="29" width="1" style="3" customWidth="1"/>
    <col min="30" max="16384" width="9.08984375" style="3"/>
  </cols>
  <sheetData>
    <row r="1" spans="1:29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711</v>
      </c>
      <c r="K1" s="81" t="s">
        <v>704</v>
      </c>
      <c r="L1" s="74" t="s">
        <v>698</v>
      </c>
      <c r="M1" s="72" t="s">
        <v>702</v>
      </c>
      <c r="N1" s="76" t="s">
        <v>620</v>
      </c>
      <c r="O1" s="79" t="s">
        <v>617</v>
      </c>
      <c r="P1" s="74" t="s">
        <v>591</v>
      </c>
      <c r="Q1" s="76" t="s">
        <v>631</v>
      </c>
      <c r="R1" s="76" t="s">
        <v>506</v>
      </c>
      <c r="S1" s="74" t="s">
        <v>0</v>
      </c>
      <c r="T1" s="74" t="s">
        <v>1</v>
      </c>
      <c r="U1" s="74" t="s">
        <v>3</v>
      </c>
      <c r="V1" s="74" t="s">
        <v>4</v>
      </c>
      <c r="W1" s="74" t="s">
        <v>5</v>
      </c>
      <c r="X1" s="74" t="s">
        <v>7</v>
      </c>
      <c r="Y1" s="74" t="s">
        <v>8</v>
      </c>
      <c r="Z1" s="74" t="s">
        <v>759</v>
      </c>
      <c r="AA1" s="77" t="s">
        <v>629</v>
      </c>
      <c r="AB1" s="74" t="s">
        <v>11</v>
      </c>
      <c r="AC1" s="23"/>
    </row>
    <row r="2" spans="1:29" s="4" customFormat="1" ht="128.4" customHeight="1">
      <c r="A2" s="83" t="s">
        <v>1132</v>
      </c>
      <c r="B2" s="84"/>
      <c r="C2" s="84"/>
      <c r="D2" s="84"/>
      <c r="E2" s="84"/>
      <c r="F2" s="84"/>
      <c r="G2" s="85"/>
      <c r="H2" s="24"/>
      <c r="I2" s="75"/>
      <c r="J2" s="75"/>
      <c r="K2" s="82"/>
      <c r="L2" s="75"/>
      <c r="M2" s="73"/>
      <c r="N2" s="73"/>
      <c r="O2" s="80"/>
      <c r="P2" s="75"/>
      <c r="Q2" s="73"/>
      <c r="R2" s="73"/>
      <c r="S2" s="75"/>
      <c r="T2" s="75"/>
      <c r="U2" s="75"/>
      <c r="V2" s="75"/>
      <c r="W2" s="75"/>
      <c r="X2" s="75"/>
      <c r="Y2" s="75"/>
      <c r="Z2" s="75"/>
      <c r="AA2" s="78"/>
      <c r="AB2" s="75"/>
      <c r="AC2" s="30"/>
    </row>
    <row r="3" spans="1:29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45954</v>
      </c>
      <c r="K3" s="16">
        <v>45941</v>
      </c>
      <c r="L3" s="16">
        <v>45928</v>
      </c>
      <c r="M3" s="40">
        <v>45927</v>
      </c>
      <c r="N3" s="40">
        <v>45878</v>
      </c>
      <c r="O3" s="40">
        <v>45851</v>
      </c>
      <c r="P3" s="16">
        <v>45844</v>
      </c>
      <c r="Q3" s="40">
        <v>45843</v>
      </c>
      <c r="R3" s="40">
        <v>45836</v>
      </c>
      <c r="S3" s="16">
        <v>45816</v>
      </c>
      <c r="T3" s="16">
        <v>45815</v>
      </c>
      <c r="U3" s="16">
        <v>45794</v>
      </c>
      <c r="V3" s="16">
        <v>45746</v>
      </c>
      <c r="W3" s="16">
        <v>45744</v>
      </c>
      <c r="X3" s="16">
        <v>45738</v>
      </c>
      <c r="Y3" s="16">
        <v>45731</v>
      </c>
      <c r="Z3" s="16">
        <v>45724</v>
      </c>
      <c r="AA3" s="16">
        <v>45711</v>
      </c>
      <c r="AB3" s="16">
        <v>45704</v>
      </c>
      <c r="AC3" s="30"/>
    </row>
    <row r="4" spans="1:29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17</v>
      </c>
      <c r="K4" s="41" t="s">
        <v>17</v>
      </c>
      <c r="L4" s="41" t="s">
        <v>17</v>
      </c>
      <c r="M4" s="41" t="s">
        <v>18</v>
      </c>
      <c r="N4" s="41" t="s">
        <v>18</v>
      </c>
      <c r="O4" s="41" t="s">
        <v>17</v>
      </c>
      <c r="P4" s="18" t="s">
        <v>19</v>
      </c>
      <c r="Q4" s="41" t="s">
        <v>17</v>
      </c>
      <c r="R4" s="41" t="s">
        <v>507</v>
      </c>
      <c r="S4" s="18" t="s">
        <v>17</v>
      </c>
      <c r="T4" s="18" t="s">
        <v>18</v>
      </c>
      <c r="U4" s="18" t="s">
        <v>17</v>
      </c>
      <c r="V4" s="18" t="s">
        <v>18</v>
      </c>
      <c r="W4" s="18" t="s">
        <v>17</v>
      </c>
      <c r="X4" s="18" t="s">
        <v>19</v>
      </c>
      <c r="Y4" s="18" t="s">
        <v>17</v>
      </c>
      <c r="Z4" s="18" t="s">
        <v>17</v>
      </c>
      <c r="AA4" s="18" t="s">
        <v>18</v>
      </c>
      <c r="AB4" s="18" t="s">
        <v>18</v>
      </c>
      <c r="AC4" s="31"/>
    </row>
    <row r="5" spans="1:29" s="11" customFormat="1" ht="18" customHeight="1">
      <c r="A5" s="1">
        <v>1</v>
      </c>
      <c r="B5" s="1">
        <v>42259</v>
      </c>
      <c r="C5" s="5" t="s">
        <v>364</v>
      </c>
      <c r="D5" s="1" t="s">
        <v>363</v>
      </c>
      <c r="E5" s="57" t="s">
        <v>22</v>
      </c>
      <c r="F5" s="1" t="s">
        <v>23</v>
      </c>
      <c r="G5" s="1">
        <f t="shared" ref="G5:G29" si="0">SUM(I5:AB5)</f>
        <v>540</v>
      </c>
      <c r="H5" s="27"/>
      <c r="I5" s="7"/>
      <c r="J5" s="7"/>
      <c r="K5" s="7">
        <v>47.5</v>
      </c>
      <c r="L5" s="7">
        <v>47.5</v>
      </c>
      <c r="M5" s="7"/>
      <c r="N5" s="7"/>
      <c r="O5" s="7">
        <v>50</v>
      </c>
      <c r="P5" s="7"/>
      <c r="Q5" s="7"/>
      <c r="R5" s="7">
        <v>215</v>
      </c>
      <c r="S5" s="7">
        <v>45</v>
      </c>
      <c r="T5" s="7"/>
      <c r="U5" s="7">
        <v>50</v>
      </c>
      <c r="V5" s="7"/>
      <c r="W5" s="7">
        <v>85</v>
      </c>
      <c r="X5" s="7"/>
      <c r="Y5" s="7"/>
      <c r="Z5" s="7"/>
      <c r="AA5" s="7"/>
      <c r="AB5" s="7"/>
      <c r="AC5" s="32"/>
    </row>
    <row r="6" spans="1:29" s="11" customFormat="1" ht="18" customHeight="1">
      <c r="A6" s="1">
        <v>2</v>
      </c>
      <c r="B6" s="1">
        <v>19680</v>
      </c>
      <c r="C6" s="5" t="s">
        <v>362</v>
      </c>
      <c r="D6" s="1" t="s">
        <v>363</v>
      </c>
      <c r="E6" s="57" t="s">
        <v>22</v>
      </c>
      <c r="F6" s="1" t="s">
        <v>33</v>
      </c>
      <c r="G6" s="1">
        <f t="shared" si="0"/>
        <v>517.5</v>
      </c>
      <c r="H6" s="27"/>
      <c r="I6" s="7"/>
      <c r="J6" s="7"/>
      <c r="K6" s="7"/>
      <c r="L6" s="7"/>
      <c r="M6" s="7"/>
      <c r="N6" s="7"/>
      <c r="O6" s="7"/>
      <c r="P6" s="7"/>
      <c r="Q6" s="7">
        <v>50</v>
      </c>
      <c r="R6" s="7">
        <v>230</v>
      </c>
      <c r="S6" s="7"/>
      <c r="T6" s="7"/>
      <c r="U6" s="7">
        <f>95/2</f>
        <v>47.5</v>
      </c>
      <c r="V6" s="7"/>
      <c r="W6" s="7">
        <v>95</v>
      </c>
      <c r="X6" s="7"/>
      <c r="Y6" s="7">
        <v>47.5</v>
      </c>
      <c r="Z6" s="7">
        <f>95/2</f>
        <v>47.5</v>
      </c>
      <c r="AA6" s="7"/>
      <c r="AB6" s="7"/>
      <c r="AC6" s="32"/>
    </row>
    <row r="7" spans="1:29" s="11" customFormat="1" ht="18" customHeight="1">
      <c r="A7" s="1">
        <v>3</v>
      </c>
      <c r="B7" s="1">
        <v>20018</v>
      </c>
      <c r="C7" s="5" t="s">
        <v>365</v>
      </c>
      <c r="D7" s="1" t="s">
        <v>363</v>
      </c>
      <c r="E7" s="57" t="s">
        <v>366</v>
      </c>
      <c r="F7" s="1" t="s">
        <v>367</v>
      </c>
      <c r="G7" s="1">
        <f t="shared" si="0"/>
        <v>435</v>
      </c>
      <c r="H7" s="27"/>
      <c r="I7" s="7"/>
      <c r="J7" s="7">
        <v>47.5</v>
      </c>
      <c r="K7" s="7"/>
      <c r="L7" s="7"/>
      <c r="M7" s="7"/>
      <c r="N7" s="7"/>
      <c r="O7" s="7"/>
      <c r="P7" s="7"/>
      <c r="Q7" s="7"/>
      <c r="R7" s="7">
        <v>250</v>
      </c>
      <c r="S7" s="7">
        <f>95/2</f>
        <v>47.5</v>
      </c>
      <c r="T7" s="7"/>
      <c r="U7" s="7"/>
      <c r="V7" s="7"/>
      <c r="W7" s="7">
        <v>90</v>
      </c>
      <c r="X7" s="7"/>
      <c r="Y7" s="7"/>
      <c r="Z7" s="7"/>
      <c r="AA7" s="7"/>
      <c r="AB7" s="7"/>
      <c r="AC7" s="32"/>
    </row>
    <row r="8" spans="1:29" s="11" customFormat="1" ht="18" customHeight="1">
      <c r="A8" s="1">
        <v>4</v>
      </c>
      <c r="B8" s="1">
        <v>14581</v>
      </c>
      <c r="C8" s="5" t="s">
        <v>537</v>
      </c>
      <c r="D8" s="1" t="s">
        <v>363</v>
      </c>
      <c r="E8" s="57" t="s">
        <v>22</v>
      </c>
      <c r="F8" s="1" t="s">
        <v>510</v>
      </c>
      <c r="G8" s="1">
        <f t="shared" si="0"/>
        <v>350</v>
      </c>
      <c r="H8" s="27"/>
      <c r="I8" s="7"/>
      <c r="J8" s="7">
        <v>50</v>
      </c>
      <c r="K8" s="7"/>
      <c r="L8" s="7"/>
      <c r="M8" s="7"/>
      <c r="N8" s="7"/>
      <c r="O8" s="7"/>
      <c r="P8" s="7"/>
      <c r="Q8" s="7"/>
      <c r="R8" s="7">
        <v>300</v>
      </c>
      <c r="S8" s="7"/>
      <c r="T8" s="7"/>
      <c r="U8" s="7"/>
      <c r="V8" s="7"/>
      <c r="W8" s="7"/>
      <c r="X8" s="7"/>
      <c r="Y8" s="7"/>
      <c r="Z8" s="7"/>
      <c r="AA8" s="7"/>
      <c r="AB8" s="7"/>
      <c r="AC8" s="32"/>
    </row>
    <row r="9" spans="1:29" s="11" customFormat="1" ht="18" customHeight="1">
      <c r="A9" s="1">
        <v>5</v>
      </c>
      <c r="B9" s="1">
        <v>63808</v>
      </c>
      <c r="C9" s="5" t="s">
        <v>370</v>
      </c>
      <c r="D9" s="1" t="s">
        <v>363</v>
      </c>
      <c r="E9" s="57" t="s">
        <v>371</v>
      </c>
      <c r="F9" s="1" t="s">
        <v>77</v>
      </c>
      <c r="G9" s="1">
        <f t="shared" si="0"/>
        <v>219.5</v>
      </c>
      <c r="H9" s="27"/>
      <c r="I9" s="7">
        <v>7</v>
      </c>
      <c r="J9" s="7"/>
      <c r="K9" s="7"/>
      <c r="L9" s="7"/>
      <c r="M9" s="7"/>
      <c r="N9" s="7"/>
      <c r="O9" s="7"/>
      <c r="P9" s="7"/>
      <c r="Q9" s="7"/>
      <c r="R9" s="7">
        <v>200</v>
      </c>
      <c r="S9" s="7"/>
      <c r="T9" s="7"/>
      <c r="U9" s="7"/>
      <c r="V9" s="7"/>
      <c r="W9" s="7"/>
      <c r="X9" s="7"/>
      <c r="Y9" s="7"/>
      <c r="Z9" s="7"/>
      <c r="AA9" s="7">
        <f>25/2</f>
        <v>12.5</v>
      </c>
      <c r="AB9" s="7"/>
      <c r="AC9" s="32"/>
    </row>
    <row r="10" spans="1:29" s="11" customFormat="1" ht="18" customHeight="1">
      <c r="A10" s="1">
        <v>6</v>
      </c>
      <c r="B10" s="1">
        <v>64425</v>
      </c>
      <c r="C10" s="5" t="s">
        <v>368</v>
      </c>
      <c r="D10" s="1" t="s">
        <v>363</v>
      </c>
      <c r="E10" s="57" t="s">
        <v>22</v>
      </c>
      <c r="F10" s="1" t="s">
        <v>53</v>
      </c>
      <c r="G10" s="1">
        <f t="shared" si="0"/>
        <v>72.5</v>
      </c>
      <c r="H10" s="27"/>
      <c r="I10" s="7">
        <v>10</v>
      </c>
      <c r="J10" s="7"/>
      <c r="K10" s="7"/>
      <c r="L10" s="7"/>
      <c r="M10" s="7">
        <v>12.5</v>
      </c>
      <c r="N10" s="7">
        <v>12.5</v>
      </c>
      <c r="O10" s="7"/>
      <c r="P10" s="7"/>
      <c r="Q10" s="7"/>
      <c r="R10" s="7"/>
      <c r="S10" s="7"/>
      <c r="T10" s="7">
        <f>25/2</f>
        <v>12.5</v>
      </c>
      <c r="U10" s="7"/>
      <c r="V10" s="7"/>
      <c r="W10" s="7"/>
      <c r="X10" s="7">
        <v>25</v>
      </c>
      <c r="Y10" s="7"/>
      <c r="Z10" s="7"/>
      <c r="AA10" s="7"/>
      <c r="AB10" s="7"/>
      <c r="AC10" s="32"/>
    </row>
    <row r="11" spans="1:29" s="11" customFormat="1" ht="18" customHeight="1">
      <c r="A11" s="1">
        <v>7</v>
      </c>
      <c r="B11" s="1">
        <v>41728</v>
      </c>
      <c r="C11" s="5" t="s">
        <v>705</v>
      </c>
      <c r="D11" s="1" t="s">
        <v>363</v>
      </c>
      <c r="E11" s="57" t="s">
        <v>22</v>
      </c>
      <c r="F11" s="1" t="s">
        <v>23</v>
      </c>
      <c r="G11" s="1">
        <f t="shared" si="0"/>
        <v>45</v>
      </c>
      <c r="H11" s="27"/>
      <c r="I11" s="7"/>
      <c r="J11" s="7"/>
      <c r="K11" s="7">
        <v>45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32"/>
    </row>
    <row r="12" spans="1:29" s="11" customFormat="1" ht="18" customHeight="1">
      <c r="A12" s="1">
        <v>8</v>
      </c>
      <c r="B12" s="1">
        <v>10018</v>
      </c>
      <c r="C12" s="5" t="s">
        <v>369</v>
      </c>
      <c r="D12" s="1" t="s">
        <v>363</v>
      </c>
      <c r="E12" s="57" t="s">
        <v>22</v>
      </c>
      <c r="F12" s="1" t="s">
        <v>58</v>
      </c>
      <c r="G12" s="1">
        <f t="shared" si="0"/>
        <v>32.5</v>
      </c>
      <c r="H12" s="27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10</v>
      </c>
      <c r="W12" s="7"/>
      <c r="X12" s="7"/>
      <c r="Y12" s="7"/>
      <c r="Z12" s="7"/>
      <c r="AA12" s="7"/>
      <c r="AB12" s="7">
        <f>25/2</f>
        <v>12.5</v>
      </c>
      <c r="AC12" s="32"/>
    </row>
    <row r="13" spans="1:29" s="11" customFormat="1" ht="18" customHeight="1">
      <c r="A13" s="1">
        <v>9</v>
      </c>
      <c r="B13" s="1">
        <v>35089</v>
      </c>
      <c r="C13" s="5" t="s">
        <v>627</v>
      </c>
      <c r="D13" s="1" t="s">
        <v>363</v>
      </c>
      <c r="E13" s="57" t="s">
        <v>22</v>
      </c>
      <c r="F13" s="1" t="s">
        <v>33</v>
      </c>
      <c r="G13" s="1">
        <f t="shared" si="0"/>
        <v>27</v>
      </c>
      <c r="H13" s="27"/>
      <c r="I13" s="7">
        <v>7</v>
      </c>
      <c r="J13" s="7"/>
      <c r="K13" s="7"/>
      <c r="L13" s="7"/>
      <c r="M13" s="7"/>
      <c r="N13" s="7"/>
      <c r="O13" s="7"/>
      <c r="P13" s="7">
        <v>20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32"/>
    </row>
    <row r="14" spans="1:29" s="11" customFormat="1" ht="18" customHeight="1">
      <c r="A14" s="1">
        <v>10</v>
      </c>
      <c r="B14" s="1">
        <v>43810</v>
      </c>
      <c r="C14" s="5" t="s">
        <v>630</v>
      </c>
      <c r="D14" s="1" t="s">
        <v>363</v>
      </c>
      <c r="E14" s="57" t="s">
        <v>22</v>
      </c>
      <c r="F14" s="1" t="s">
        <v>33</v>
      </c>
      <c r="G14" s="1">
        <f t="shared" si="0"/>
        <v>20.5</v>
      </c>
      <c r="H14" s="27"/>
      <c r="I14" s="7">
        <v>3</v>
      </c>
      <c r="J14" s="7"/>
      <c r="K14" s="7"/>
      <c r="L14" s="7"/>
      <c r="M14" s="7"/>
      <c r="N14" s="7"/>
      <c r="O14" s="7"/>
      <c r="P14" s="7">
        <v>17.5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32"/>
    </row>
    <row r="15" spans="1:29" s="11" customFormat="1" ht="18" customHeight="1">
      <c r="A15" s="1">
        <v>11</v>
      </c>
      <c r="B15" s="1">
        <v>49028</v>
      </c>
      <c r="C15" s="5" t="s">
        <v>762</v>
      </c>
      <c r="D15" s="1" t="s">
        <v>363</v>
      </c>
      <c r="E15" s="57" t="s">
        <v>252</v>
      </c>
      <c r="F15" s="1" t="s">
        <v>36</v>
      </c>
      <c r="G15" s="1">
        <f t="shared" si="0"/>
        <v>10</v>
      </c>
      <c r="H15" s="27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32"/>
    </row>
    <row r="16" spans="1:29" s="11" customFormat="1" ht="18" customHeight="1">
      <c r="A16" s="1">
        <v>11</v>
      </c>
      <c r="B16" s="1">
        <v>31146</v>
      </c>
      <c r="C16" s="5" t="s">
        <v>926</v>
      </c>
      <c r="D16" s="1" t="s">
        <v>363</v>
      </c>
      <c r="E16" s="57" t="s">
        <v>884</v>
      </c>
      <c r="F16" s="1" t="s">
        <v>879</v>
      </c>
      <c r="G16" s="1">
        <f t="shared" si="0"/>
        <v>10</v>
      </c>
      <c r="H16" s="27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32"/>
    </row>
    <row r="17" spans="1:29" s="11" customFormat="1" ht="18" customHeight="1">
      <c r="A17" s="1">
        <v>11</v>
      </c>
      <c r="B17" s="1">
        <v>66546</v>
      </c>
      <c r="C17" s="5" t="s">
        <v>942</v>
      </c>
      <c r="D17" s="1" t="s">
        <v>363</v>
      </c>
      <c r="E17" s="57" t="s">
        <v>943</v>
      </c>
      <c r="F17" s="1" t="s">
        <v>50</v>
      </c>
      <c r="G17" s="1">
        <f t="shared" si="0"/>
        <v>10</v>
      </c>
      <c r="H17" s="27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32"/>
    </row>
    <row r="18" spans="1:29" s="11" customFormat="1" ht="18" customHeight="1">
      <c r="A18" s="1">
        <v>11</v>
      </c>
      <c r="B18" s="1">
        <v>48121</v>
      </c>
      <c r="C18" s="5" t="s">
        <v>979</v>
      </c>
      <c r="D18" s="1" t="s">
        <v>363</v>
      </c>
      <c r="E18" s="57" t="s">
        <v>969</v>
      </c>
      <c r="F18" s="1" t="s">
        <v>962</v>
      </c>
      <c r="G18" s="1">
        <f t="shared" si="0"/>
        <v>10</v>
      </c>
      <c r="H18" s="27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32"/>
    </row>
    <row r="19" spans="1:29" s="11" customFormat="1" ht="18" customHeight="1">
      <c r="A19" s="1">
        <v>11</v>
      </c>
      <c r="B19" s="1">
        <v>24521</v>
      </c>
      <c r="C19" s="5" t="s">
        <v>1074</v>
      </c>
      <c r="D19" s="1" t="s">
        <v>363</v>
      </c>
      <c r="E19" s="57" t="s">
        <v>1022</v>
      </c>
      <c r="F19" s="1" t="s">
        <v>1012</v>
      </c>
      <c r="G19" s="1">
        <f t="shared" si="0"/>
        <v>10</v>
      </c>
      <c r="H19" s="27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32"/>
    </row>
    <row r="20" spans="1:29" s="11" customFormat="1" ht="18" customHeight="1">
      <c r="A20" s="1">
        <v>16</v>
      </c>
      <c r="B20" s="1">
        <v>7638</v>
      </c>
      <c r="C20" s="5" t="s">
        <v>373</v>
      </c>
      <c r="D20" s="1" t="s">
        <v>363</v>
      </c>
      <c r="E20" s="57" t="s">
        <v>22</v>
      </c>
      <c r="F20" s="1" t="s">
        <v>58</v>
      </c>
      <c r="G20" s="1">
        <f t="shared" si="0"/>
        <v>9.5</v>
      </c>
      <c r="H20" s="27"/>
      <c r="I20" s="7">
        <v>2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f>15/2</f>
        <v>7.5</v>
      </c>
      <c r="W20" s="7"/>
      <c r="X20" s="7"/>
      <c r="Y20" s="7"/>
      <c r="Z20" s="7"/>
      <c r="AA20" s="7"/>
      <c r="AB20" s="7"/>
      <c r="AC20" s="32"/>
    </row>
    <row r="21" spans="1:29" s="11" customFormat="1" ht="18" customHeight="1">
      <c r="A21" s="1">
        <v>17</v>
      </c>
      <c r="B21" s="1">
        <v>35939</v>
      </c>
      <c r="C21" s="5" t="s">
        <v>372</v>
      </c>
      <c r="D21" s="1" t="s">
        <v>363</v>
      </c>
      <c r="E21" s="57" t="s">
        <v>22</v>
      </c>
      <c r="F21" s="1" t="s">
        <v>61</v>
      </c>
      <c r="G21" s="1">
        <f t="shared" si="0"/>
        <v>7.5</v>
      </c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f>15/2</f>
        <v>7.5</v>
      </c>
      <c r="AC21" s="32"/>
    </row>
    <row r="22" spans="1:29" s="11" customFormat="1" ht="18" customHeight="1">
      <c r="A22" s="1">
        <v>18</v>
      </c>
      <c r="B22" s="1">
        <v>61382</v>
      </c>
      <c r="C22" s="5" t="s">
        <v>784</v>
      </c>
      <c r="D22" s="1" t="s">
        <v>363</v>
      </c>
      <c r="E22" s="57" t="s">
        <v>782</v>
      </c>
      <c r="F22" s="1" t="s">
        <v>783</v>
      </c>
      <c r="G22" s="1">
        <f t="shared" si="0"/>
        <v>7</v>
      </c>
      <c r="H22" s="27"/>
      <c r="I22" s="7">
        <v>7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32"/>
    </row>
    <row r="23" spans="1:29" s="11" customFormat="1" ht="18" customHeight="1">
      <c r="A23" s="1">
        <v>18</v>
      </c>
      <c r="B23" s="1">
        <v>66973</v>
      </c>
      <c r="C23" s="5" t="s">
        <v>927</v>
      </c>
      <c r="D23" s="1" t="s">
        <v>363</v>
      </c>
      <c r="E23" s="57" t="s">
        <v>22</v>
      </c>
      <c r="F23" s="1" t="s">
        <v>879</v>
      </c>
      <c r="G23" s="1">
        <f t="shared" si="0"/>
        <v>7</v>
      </c>
      <c r="H23" s="27"/>
      <c r="I23" s="7">
        <v>7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32"/>
    </row>
    <row r="24" spans="1:29" s="11" customFormat="1" ht="18" customHeight="1">
      <c r="A24" s="1">
        <v>18</v>
      </c>
      <c r="B24" s="1">
        <v>15331</v>
      </c>
      <c r="C24" s="5" t="s">
        <v>980</v>
      </c>
      <c r="D24" s="1" t="s">
        <v>363</v>
      </c>
      <c r="E24" s="57" t="s">
        <v>981</v>
      </c>
      <c r="F24" s="1" t="s">
        <v>962</v>
      </c>
      <c r="G24" s="1">
        <f t="shared" si="0"/>
        <v>7</v>
      </c>
      <c r="H24" s="27"/>
      <c r="I24" s="7">
        <v>7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32"/>
    </row>
    <row r="25" spans="1:29" s="11" customFormat="1" ht="18" customHeight="1">
      <c r="A25" s="1">
        <v>18</v>
      </c>
      <c r="B25" s="1">
        <v>59860</v>
      </c>
      <c r="C25" s="5" t="s">
        <v>1075</v>
      </c>
      <c r="D25" s="1" t="s">
        <v>363</v>
      </c>
      <c r="E25" s="57" t="s">
        <v>1011</v>
      </c>
      <c r="F25" s="1" t="s">
        <v>1012</v>
      </c>
      <c r="G25" s="1">
        <f t="shared" si="0"/>
        <v>7</v>
      </c>
      <c r="H25" s="27"/>
      <c r="I25" s="7">
        <v>7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32"/>
    </row>
    <row r="26" spans="1:29" s="11" customFormat="1" ht="18" customHeight="1">
      <c r="A26" s="1">
        <v>22</v>
      </c>
      <c r="B26" s="1">
        <v>36128</v>
      </c>
      <c r="C26" s="5" t="s">
        <v>944</v>
      </c>
      <c r="D26" s="1" t="s">
        <v>363</v>
      </c>
      <c r="E26" s="57" t="s">
        <v>22</v>
      </c>
      <c r="F26" s="1" t="s">
        <v>50</v>
      </c>
      <c r="G26" s="1">
        <f t="shared" si="0"/>
        <v>5</v>
      </c>
      <c r="H26" s="27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32"/>
    </row>
    <row r="27" spans="1:29" s="11" customFormat="1" ht="18" customHeight="1">
      <c r="A27" s="1">
        <v>22</v>
      </c>
      <c r="B27" s="1">
        <v>59878</v>
      </c>
      <c r="C27" s="5" t="s">
        <v>1076</v>
      </c>
      <c r="D27" s="1" t="s">
        <v>363</v>
      </c>
      <c r="E27" s="57" t="s">
        <v>1011</v>
      </c>
      <c r="F27" s="1" t="s">
        <v>1012</v>
      </c>
      <c r="G27" s="1">
        <f t="shared" si="0"/>
        <v>5</v>
      </c>
      <c r="H27" s="27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32"/>
    </row>
    <row r="28" spans="1:29" s="11" customFormat="1" ht="18" customHeight="1">
      <c r="A28" s="1">
        <v>24</v>
      </c>
      <c r="B28" s="1">
        <v>61527</v>
      </c>
      <c r="C28" s="5" t="s">
        <v>1077</v>
      </c>
      <c r="D28" s="1" t="s">
        <v>363</v>
      </c>
      <c r="E28" s="57" t="s">
        <v>1011</v>
      </c>
      <c r="F28" s="1" t="s">
        <v>1012</v>
      </c>
      <c r="G28" s="1">
        <f t="shared" si="0"/>
        <v>3</v>
      </c>
      <c r="H28" s="27"/>
      <c r="I28" s="7">
        <v>3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32"/>
    </row>
    <row r="29" spans="1:29" s="11" customFormat="1" ht="18" customHeight="1">
      <c r="A29" s="1">
        <v>25</v>
      </c>
      <c r="B29" s="1">
        <v>27924</v>
      </c>
      <c r="C29" s="5" t="s">
        <v>1078</v>
      </c>
      <c r="D29" s="1" t="s">
        <v>363</v>
      </c>
      <c r="E29" s="57" t="s">
        <v>1017</v>
      </c>
      <c r="F29" s="1" t="s">
        <v>1012</v>
      </c>
      <c r="G29" s="1">
        <f t="shared" si="0"/>
        <v>2</v>
      </c>
      <c r="H29" s="27"/>
      <c r="I29" s="7">
        <v>2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32"/>
    </row>
    <row r="30" spans="1:29" ht="6.9" customHeight="1">
      <c r="A30" s="34"/>
      <c r="B30" s="29"/>
      <c r="C30" s="35"/>
      <c r="D30" s="29"/>
      <c r="E30" s="58"/>
      <c r="F30" s="29"/>
      <c r="G30" s="37"/>
      <c r="H30" s="29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3"/>
    </row>
    <row r="31" spans="1:29" s="8" customFormat="1" ht="12.75" customHeight="1">
      <c r="A31" s="13"/>
      <c r="B31" s="14"/>
      <c r="D31" s="14"/>
      <c r="E31" s="59"/>
      <c r="F31" s="14"/>
      <c r="G31" s="14"/>
      <c r="H31" s="14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</row>
  </sheetData>
  <sheetProtection algorithmName="SHA-512" hashValue="Ccm6O80J2pS3vNdb+IvXEvBxpuEU+tlOCfXsRPwLu8Ecka9ybaxL+hVEWsXh5e98NXfFPIKMbtVZVsb8avHU2w==" saltValue="5ID5K31TbuXfL6WcRwGUoQ==" spinCount="100000" sheet="1" selectLockedCells="1" selectUnlockedCells="1"/>
  <sortState xmlns:xlrd2="http://schemas.microsoft.com/office/spreadsheetml/2017/richdata2" ref="B5:AB12">
    <sortCondition descending="1" ref="G5:G12"/>
  </sortState>
  <mergeCells count="22">
    <mergeCell ref="J1:J2"/>
    <mergeCell ref="Q1:Q2"/>
    <mergeCell ref="N1:N2"/>
    <mergeCell ref="L1:L2"/>
    <mergeCell ref="M1:M2"/>
    <mergeCell ref="K1:K2"/>
    <mergeCell ref="AA1:AA2"/>
    <mergeCell ref="AB1:AB2"/>
    <mergeCell ref="A2:G2"/>
    <mergeCell ref="A1:G1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I1:I2"/>
    <mergeCell ref="O1:O2"/>
    <mergeCell ref="P1:P2"/>
  </mergeCells>
  <conditionalFormatting sqref="B1:C1048576">
    <cfRule type="duplicateValues" dxfId="117" priority="1"/>
    <cfRule type="duplicateValues" dxfId="116" priority="2"/>
    <cfRule type="duplicateValues" dxfId="115" priority="3"/>
    <cfRule type="duplicateValues" dxfId="114" priority="4"/>
  </conditionalFormatting>
  <conditionalFormatting sqref="B3:C3">
    <cfRule type="duplicateValues" dxfId="113" priority="14" stopIfTrue="1"/>
  </conditionalFormatting>
  <conditionalFormatting sqref="B5:C29">
    <cfRule type="duplicateValues" dxfId="112" priority="11531"/>
    <cfRule type="duplicateValues" dxfId="111" priority="11532" stopIfTrue="1"/>
    <cfRule type="duplicateValues" dxfId="110" priority="11533" stopIfTrue="1"/>
    <cfRule type="duplicateValues" dxfId="109" priority="11534" stopIfTrue="1"/>
  </conditionalFormatting>
  <conditionalFormatting sqref="B30:C31">
    <cfRule type="expression" dxfId="108" priority="11316" stopIfTrue="1">
      <formula>AND(COUNTIF($B$30:$C$31, B30)+COUNTIF(#REF!, B30)&gt;1,NOT(ISBLANK(B30)))</formula>
    </cfRule>
  </conditionalFormatting>
  <conditionalFormatting sqref="B30:C65540 B1:C2 B4:C4">
    <cfRule type="expression" dxfId="107" priority="11317" stopIfTrue="1">
      <formula>AND(COUNTIF($B$1:$C$2, B1)+COUNTIF($B$4:$C$4, B1)+COUNTIF($B$30:$C$65540,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Z34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6328125" style="3" customWidth="1"/>
    <col min="4" max="4" width="7.6328125" style="2" customWidth="1"/>
    <col min="5" max="5" width="41.90625" style="61" customWidth="1"/>
    <col min="6" max="6" width="7.453125" style="2" customWidth="1"/>
    <col min="7" max="7" width="8" style="2" bestFit="1" customWidth="1"/>
    <col min="8" max="8" width="1" style="2" customWidth="1"/>
    <col min="9" max="25" width="6.453125" style="12" customWidth="1"/>
    <col min="26" max="26" width="1" style="3" customWidth="1"/>
    <col min="27" max="16384" width="9.08984375" style="3"/>
  </cols>
  <sheetData>
    <row r="1" spans="1:26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2" t="s">
        <v>622</v>
      </c>
      <c r="O1" s="74" t="s">
        <v>591</v>
      </c>
      <c r="P1" s="76" t="s">
        <v>506</v>
      </c>
      <c r="Q1" s="74" t="s">
        <v>0</v>
      </c>
      <c r="R1" s="74" t="s">
        <v>2</v>
      </c>
      <c r="S1" s="74" t="s">
        <v>3</v>
      </c>
      <c r="T1" s="74" t="s">
        <v>4</v>
      </c>
      <c r="U1" s="74" t="s">
        <v>5</v>
      </c>
      <c r="V1" s="74" t="s">
        <v>8</v>
      </c>
      <c r="W1" s="74" t="s">
        <v>759</v>
      </c>
      <c r="X1" s="77" t="s">
        <v>629</v>
      </c>
      <c r="Y1" s="74" t="s">
        <v>11</v>
      </c>
      <c r="Z1" s="23"/>
    </row>
    <row r="2" spans="1:26" s="4" customFormat="1" ht="127.75" customHeight="1">
      <c r="A2" s="83" t="s">
        <v>1131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2"/>
      <c r="O2" s="75"/>
      <c r="P2" s="73"/>
      <c r="Q2" s="75"/>
      <c r="R2" s="75"/>
      <c r="S2" s="75"/>
      <c r="T2" s="75"/>
      <c r="U2" s="75"/>
      <c r="V2" s="75"/>
      <c r="W2" s="75"/>
      <c r="X2" s="78"/>
      <c r="Y2" s="75"/>
      <c r="Z2" s="30"/>
    </row>
    <row r="3" spans="1:26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45954</v>
      </c>
      <c r="L3" s="16">
        <v>45941</v>
      </c>
      <c r="M3" s="16">
        <v>45928</v>
      </c>
      <c r="N3" s="16">
        <v>45921</v>
      </c>
      <c r="O3" s="16">
        <v>45844</v>
      </c>
      <c r="P3" s="40">
        <v>45836</v>
      </c>
      <c r="Q3" s="16">
        <v>45816</v>
      </c>
      <c r="R3" s="16">
        <v>45794</v>
      </c>
      <c r="S3" s="16">
        <v>45794</v>
      </c>
      <c r="T3" s="16">
        <v>45746</v>
      </c>
      <c r="U3" s="16">
        <v>45744</v>
      </c>
      <c r="V3" s="16">
        <v>45731</v>
      </c>
      <c r="W3" s="16">
        <v>45724</v>
      </c>
      <c r="X3" s="16">
        <v>45711</v>
      </c>
      <c r="Y3" s="16">
        <v>45704</v>
      </c>
      <c r="Z3" s="30"/>
    </row>
    <row r="4" spans="1:26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41" t="s">
        <v>17</v>
      </c>
      <c r="O4" s="18" t="s">
        <v>19</v>
      </c>
      <c r="P4" s="41" t="s">
        <v>507</v>
      </c>
      <c r="Q4" s="18" t="s">
        <v>17</v>
      </c>
      <c r="R4" s="18" t="s">
        <v>17</v>
      </c>
      <c r="S4" s="18" t="s">
        <v>17</v>
      </c>
      <c r="T4" s="18" t="s">
        <v>18</v>
      </c>
      <c r="U4" s="18" t="s">
        <v>17</v>
      </c>
      <c r="V4" s="18" t="s">
        <v>17</v>
      </c>
      <c r="W4" s="18" t="s">
        <v>17</v>
      </c>
      <c r="X4" s="18" t="s">
        <v>18</v>
      </c>
      <c r="Y4" s="18" t="s">
        <v>18</v>
      </c>
      <c r="Z4" s="31"/>
    </row>
    <row r="5" spans="1:26" s="11" customFormat="1" ht="18" customHeight="1">
      <c r="A5" s="1">
        <v>1</v>
      </c>
      <c r="B5" s="1">
        <v>5171</v>
      </c>
      <c r="C5" s="5" t="s">
        <v>374</v>
      </c>
      <c r="D5" s="1" t="s">
        <v>375</v>
      </c>
      <c r="E5" s="57" t="s">
        <v>22</v>
      </c>
      <c r="F5" s="20" t="s">
        <v>23</v>
      </c>
      <c r="G5" s="1">
        <f t="shared" ref="G5:G32" si="0">SUM(I5:Y5)</f>
        <v>550</v>
      </c>
      <c r="H5" s="28"/>
      <c r="I5" s="1"/>
      <c r="J5" s="1"/>
      <c r="K5" s="1"/>
      <c r="L5" s="1">
        <v>50</v>
      </c>
      <c r="M5" s="1">
        <v>50</v>
      </c>
      <c r="N5" s="1"/>
      <c r="O5" s="1"/>
      <c r="P5" s="1">
        <v>150</v>
      </c>
      <c r="Q5" s="1">
        <v>50</v>
      </c>
      <c r="R5" s="1">
        <v>50</v>
      </c>
      <c r="S5" s="1"/>
      <c r="T5" s="1"/>
      <c r="U5" s="1">
        <v>100</v>
      </c>
      <c r="V5" s="1">
        <v>50</v>
      </c>
      <c r="W5" s="1">
        <v>50</v>
      </c>
      <c r="X5" s="1"/>
      <c r="Y5" s="1"/>
      <c r="Z5" s="28"/>
    </row>
    <row r="6" spans="1:26" s="11" customFormat="1" ht="18" customHeight="1">
      <c r="A6" s="1">
        <v>2</v>
      </c>
      <c r="B6" s="1">
        <v>33712</v>
      </c>
      <c r="C6" s="5" t="s">
        <v>376</v>
      </c>
      <c r="D6" s="1" t="s">
        <v>375</v>
      </c>
      <c r="E6" s="57" t="s">
        <v>22</v>
      </c>
      <c r="F6" s="20" t="s">
        <v>23</v>
      </c>
      <c r="G6" s="1">
        <f t="shared" si="0"/>
        <v>420</v>
      </c>
      <c r="H6" s="28"/>
      <c r="I6" s="1"/>
      <c r="J6" s="1"/>
      <c r="K6" s="1"/>
      <c r="L6" s="1">
        <v>42.5</v>
      </c>
      <c r="M6" s="1"/>
      <c r="N6" s="1"/>
      <c r="O6" s="1"/>
      <c r="P6" s="1">
        <v>115</v>
      </c>
      <c r="Q6" s="1"/>
      <c r="R6" s="1">
        <f>95/2</f>
        <v>47.5</v>
      </c>
      <c r="S6" s="1">
        <v>45</v>
      </c>
      <c r="T6" s="1"/>
      <c r="U6" s="1">
        <v>80</v>
      </c>
      <c r="V6" s="1">
        <v>45</v>
      </c>
      <c r="W6" s="1">
        <f>90/2</f>
        <v>45</v>
      </c>
      <c r="X6" s="1"/>
      <c r="Y6" s="1"/>
      <c r="Z6" s="28"/>
    </row>
    <row r="7" spans="1:26" s="11" customFormat="1" ht="18" customHeight="1">
      <c r="A7" s="1">
        <v>3</v>
      </c>
      <c r="B7" s="1">
        <v>501</v>
      </c>
      <c r="C7" s="5" t="s">
        <v>547</v>
      </c>
      <c r="D7" s="1" t="s">
        <v>375</v>
      </c>
      <c r="E7" s="57" t="s">
        <v>22</v>
      </c>
      <c r="F7" s="20" t="s">
        <v>23</v>
      </c>
      <c r="G7" s="1">
        <f t="shared" si="0"/>
        <v>125</v>
      </c>
      <c r="H7" s="28"/>
      <c r="I7" s="1"/>
      <c r="J7" s="1"/>
      <c r="K7" s="1"/>
      <c r="L7" s="1"/>
      <c r="M7" s="1"/>
      <c r="N7" s="1"/>
      <c r="O7" s="1"/>
      <c r="P7" s="1">
        <v>125</v>
      </c>
      <c r="Q7" s="1"/>
      <c r="R7" s="1"/>
      <c r="S7" s="1"/>
      <c r="T7" s="1"/>
      <c r="U7" s="1"/>
      <c r="V7" s="1"/>
      <c r="W7" s="1"/>
      <c r="X7" s="1"/>
      <c r="Y7" s="1"/>
      <c r="Z7" s="32"/>
    </row>
    <row r="8" spans="1:26" s="11" customFormat="1" ht="18" customHeight="1">
      <c r="A8" s="1">
        <v>4</v>
      </c>
      <c r="B8" s="1">
        <v>63658</v>
      </c>
      <c r="C8" s="5" t="s">
        <v>668</v>
      </c>
      <c r="D8" s="1" t="s">
        <v>375</v>
      </c>
      <c r="E8" s="57" t="s">
        <v>22</v>
      </c>
      <c r="F8" s="20" t="s">
        <v>33</v>
      </c>
      <c r="G8" s="1">
        <f t="shared" si="0"/>
        <v>55</v>
      </c>
      <c r="H8" s="28"/>
      <c r="I8" s="1">
        <v>5</v>
      </c>
      <c r="J8" s="1"/>
      <c r="K8" s="1"/>
      <c r="L8" s="1"/>
      <c r="M8" s="1"/>
      <c r="N8" s="1">
        <v>50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32"/>
    </row>
    <row r="9" spans="1:26" s="11" customFormat="1" ht="18" customHeight="1">
      <c r="A9" s="1">
        <v>4</v>
      </c>
      <c r="B9" s="1">
        <v>5132</v>
      </c>
      <c r="C9" s="5" t="s">
        <v>744</v>
      </c>
      <c r="D9" s="1" t="s">
        <v>375</v>
      </c>
      <c r="E9" s="57" t="s">
        <v>22</v>
      </c>
      <c r="F9" s="20" t="s">
        <v>263</v>
      </c>
      <c r="G9" s="1">
        <f t="shared" si="0"/>
        <v>50</v>
      </c>
      <c r="H9" s="28"/>
      <c r="I9" s="1"/>
      <c r="J9" s="1"/>
      <c r="K9" s="1">
        <v>50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32"/>
    </row>
    <row r="10" spans="1:26" s="11" customFormat="1" ht="18" customHeight="1">
      <c r="A10" s="1">
        <v>6</v>
      </c>
      <c r="B10" s="1">
        <v>41032</v>
      </c>
      <c r="C10" s="5" t="s">
        <v>626</v>
      </c>
      <c r="D10" s="1" t="s">
        <v>375</v>
      </c>
      <c r="E10" s="57" t="s">
        <v>22</v>
      </c>
      <c r="F10" s="20" t="s">
        <v>33</v>
      </c>
      <c r="G10" s="1">
        <f t="shared" si="0"/>
        <v>35</v>
      </c>
      <c r="H10" s="28"/>
      <c r="I10" s="1">
        <v>10</v>
      </c>
      <c r="J10" s="1"/>
      <c r="K10" s="1"/>
      <c r="L10" s="1"/>
      <c r="M10" s="1"/>
      <c r="N10" s="1"/>
      <c r="O10" s="1">
        <v>25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32"/>
    </row>
    <row r="11" spans="1:26" s="11" customFormat="1" ht="18" customHeight="1">
      <c r="A11" s="1">
        <v>7</v>
      </c>
      <c r="B11" s="1">
        <v>53264</v>
      </c>
      <c r="C11" s="5" t="s">
        <v>377</v>
      </c>
      <c r="D11" s="1" t="s">
        <v>375</v>
      </c>
      <c r="E11" s="57" t="s">
        <v>22</v>
      </c>
      <c r="F11" s="20" t="s">
        <v>77</v>
      </c>
      <c r="G11" s="1">
        <f t="shared" si="0"/>
        <v>22.5</v>
      </c>
      <c r="H11" s="28"/>
      <c r="I11" s="1">
        <v>10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>
        <f>25/2</f>
        <v>12.5</v>
      </c>
      <c r="Y11" s="1"/>
      <c r="Z11" s="32"/>
    </row>
    <row r="12" spans="1:26" s="11" customFormat="1" ht="18" customHeight="1">
      <c r="A12" s="1">
        <v>7</v>
      </c>
      <c r="B12" s="1">
        <v>40133</v>
      </c>
      <c r="C12" s="5" t="s">
        <v>829</v>
      </c>
      <c r="D12" s="1" t="s">
        <v>375</v>
      </c>
      <c r="E12" s="57" t="s">
        <v>22</v>
      </c>
      <c r="F12" s="20" t="s">
        <v>64</v>
      </c>
      <c r="G12" s="1">
        <f t="shared" si="0"/>
        <v>22.5</v>
      </c>
      <c r="H12" s="28"/>
      <c r="I12" s="1">
        <v>10</v>
      </c>
      <c r="J12" s="1">
        <v>12.5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32"/>
    </row>
    <row r="13" spans="1:26" s="11" customFormat="1" ht="18" customHeight="1">
      <c r="A13" s="1">
        <v>9</v>
      </c>
      <c r="B13" s="1">
        <v>57577</v>
      </c>
      <c r="C13" s="5" t="s">
        <v>380</v>
      </c>
      <c r="D13" s="1" t="s">
        <v>375</v>
      </c>
      <c r="E13" s="57" t="s">
        <v>22</v>
      </c>
      <c r="F13" s="20" t="s">
        <v>58</v>
      </c>
      <c r="G13" s="1">
        <f t="shared" si="0"/>
        <v>17</v>
      </c>
      <c r="H13" s="28"/>
      <c r="I13" s="1">
        <v>7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>
        <v>5</v>
      </c>
      <c r="U13" s="1"/>
      <c r="V13" s="1"/>
      <c r="W13" s="1"/>
      <c r="X13" s="1"/>
      <c r="Y13" s="1">
        <v>5</v>
      </c>
      <c r="Z13" s="32"/>
    </row>
    <row r="14" spans="1:26" s="11" customFormat="1" ht="18" customHeight="1">
      <c r="A14" s="1">
        <v>10</v>
      </c>
      <c r="B14" s="1">
        <v>5530</v>
      </c>
      <c r="C14" s="5" t="s">
        <v>378</v>
      </c>
      <c r="D14" s="1" t="s">
        <v>375</v>
      </c>
      <c r="E14" s="57" t="s">
        <v>22</v>
      </c>
      <c r="F14" s="20" t="s">
        <v>58</v>
      </c>
      <c r="G14" s="1">
        <f t="shared" si="0"/>
        <v>15.5</v>
      </c>
      <c r="H14" s="28"/>
      <c r="I14" s="1">
        <v>3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f>25/2</f>
        <v>12.5</v>
      </c>
      <c r="U14" s="1"/>
      <c r="V14" s="1"/>
      <c r="W14" s="1"/>
      <c r="X14" s="1"/>
      <c r="Y14" s="1"/>
      <c r="Z14" s="32"/>
    </row>
    <row r="15" spans="1:26" s="11" customFormat="1" ht="18" customHeight="1">
      <c r="A15" s="1">
        <v>11</v>
      </c>
      <c r="B15" s="1">
        <v>56702</v>
      </c>
      <c r="C15" s="5" t="s">
        <v>379</v>
      </c>
      <c r="D15" s="1" t="s">
        <v>375</v>
      </c>
      <c r="E15" s="57" t="s">
        <v>22</v>
      </c>
      <c r="F15" s="20" t="s">
        <v>58</v>
      </c>
      <c r="G15" s="1">
        <f t="shared" si="0"/>
        <v>15</v>
      </c>
      <c r="H15" s="28"/>
      <c r="I15" s="1">
        <v>5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>
        <v>10</v>
      </c>
      <c r="Z15" s="32"/>
    </row>
    <row r="16" spans="1:26" s="11" customFormat="1" ht="18" customHeight="1">
      <c r="A16" s="1">
        <v>11</v>
      </c>
      <c r="B16" s="1">
        <v>59916</v>
      </c>
      <c r="C16" s="5" t="s">
        <v>381</v>
      </c>
      <c r="D16" s="1" t="s">
        <v>375</v>
      </c>
      <c r="E16" s="57" t="s">
        <v>22</v>
      </c>
      <c r="F16" s="20" t="s">
        <v>77</v>
      </c>
      <c r="G16" s="1">
        <f t="shared" si="0"/>
        <v>15</v>
      </c>
      <c r="H16" s="28"/>
      <c r="I16" s="1">
        <v>5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>
        <v>10</v>
      </c>
      <c r="Y16" s="1"/>
      <c r="Z16" s="32"/>
    </row>
    <row r="17" spans="1:26" s="11" customFormat="1" ht="18" customHeight="1">
      <c r="A17" s="1">
        <v>13</v>
      </c>
      <c r="B17" s="1">
        <v>61742</v>
      </c>
      <c r="C17" s="5" t="s">
        <v>763</v>
      </c>
      <c r="D17" s="1" t="s">
        <v>375</v>
      </c>
      <c r="E17" s="57" t="s">
        <v>22</v>
      </c>
      <c r="F17" s="20" t="s">
        <v>36</v>
      </c>
      <c r="G17" s="1">
        <f t="shared" si="0"/>
        <v>10</v>
      </c>
      <c r="H17" s="28"/>
      <c r="I17" s="1">
        <v>10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32"/>
    </row>
    <row r="18" spans="1:26" s="11" customFormat="1" ht="18" customHeight="1">
      <c r="A18" s="1">
        <v>13</v>
      </c>
      <c r="B18" s="1">
        <v>34401</v>
      </c>
      <c r="C18" s="5" t="s">
        <v>781</v>
      </c>
      <c r="D18" s="1" t="s">
        <v>375</v>
      </c>
      <c r="E18" s="57" t="s">
        <v>782</v>
      </c>
      <c r="F18" s="20" t="s">
        <v>783</v>
      </c>
      <c r="G18" s="1">
        <f t="shared" si="0"/>
        <v>10</v>
      </c>
      <c r="H18" s="28"/>
      <c r="I18" s="1">
        <v>10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32"/>
    </row>
    <row r="19" spans="1:26" s="11" customFormat="1" ht="18" customHeight="1">
      <c r="A19" s="1">
        <v>13</v>
      </c>
      <c r="B19" s="1">
        <v>49292</v>
      </c>
      <c r="C19" s="5" t="s">
        <v>857</v>
      </c>
      <c r="D19" s="1" t="s">
        <v>375</v>
      </c>
      <c r="E19" s="57" t="s">
        <v>22</v>
      </c>
      <c r="F19" s="20" t="s">
        <v>263</v>
      </c>
      <c r="G19" s="1">
        <f t="shared" si="0"/>
        <v>10</v>
      </c>
      <c r="H19" s="28"/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32"/>
    </row>
    <row r="20" spans="1:26" s="11" customFormat="1" ht="18" customHeight="1">
      <c r="A20" s="1">
        <v>13</v>
      </c>
      <c r="B20" s="1">
        <v>58106</v>
      </c>
      <c r="C20" s="5" t="s">
        <v>928</v>
      </c>
      <c r="D20" s="1" t="s">
        <v>375</v>
      </c>
      <c r="E20" s="57" t="s">
        <v>22</v>
      </c>
      <c r="F20" s="20" t="s">
        <v>879</v>
      </c>
      <c r="G20" s="1">
        <f t="shared" si="0"/>
        <v>10</v>
      </c>
      <c r="H20" s="28"/>
      <c r="I20" s="1">
        <v>10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32"/>
    </row>
    <row r="21" spans="1:26" s="11" customFormat="1" ht="18" customHeight="1">
      <c r="A21" s="1">
        <v>13</v>
      </c>
      <c r="B21" s="1">
        <v>60569</v>
      </c>
      <c r="C21" s="5" t="s">
        <v>986</v>
      </c>
      <c r="D21" s="1" t="s">
        <v>375</v>
      </c>
      <c r="E21" s="57" t="s">
        <v>969</v>
      </c>
      <c r="F21" s="20" t="s">
        <v>962</v>
      </c>
      <c r="G21" s="1">
        <f t="shared" si="0"/>
        <v>10</v>
      </c>
      <c r="H21" s="28"/>
      <c r="I21" s="1">
        <v>10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32"/>
    </row>
    <row r="22" spans="1:26" s="11" customFormat="1" ht="18" customHeight="1">
      <c r="A22" s="1">
        <v>13</v>
      </c>
      <c r="B22" s="1">
        <v>8409</v>
      </c>
      <c r="C22" s="5" t="s">
        <v>1079</v>
      </c>
      <c r="D22" s="1" t="s">
        <v>375</v>
      </c>
      <c r="E22" s="57" t="s">
        <v>1014</v>
      </c>
      <c r="F22" s="20" t="s">
        <v>1012</v>
      </c>
      <c r="G22" s="1">
        <f t="shared" si="0"/>
        <v>10</v>
      </c>
      <c r="H22" s="28"/>
      <c r="I22" s="1">
        <v>10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32"/>
    </row>
    <row r="23" spans="1:26" s="11" customFormat="1" ht="18" customHeight="1">
      <c r="A23" s="1">
        <v>13</v>
      </c>
      <c r="B23" s="1">
        <v>55041</v>
      </c>
      <c r="C23" s="5" t="s">
        <v>1096</v>
      </c>
      <c r="D23" s="1" t="s">
        <v>375</v>
      </c>
      <c r="E23" s="57" t="s">
        <v>22</v>
      </c>
      <c r="F23" s="20" t="s">
        <v>715</v>
      </c>
      <c r="G23" s="1">
        <f t="shared" si="0"/>
        <v>10</v>
      </c>
      <c r="H23" s="28"/>
      <c r="I23" s="1">
        <v>10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32"/>
    </row>
    <row r="24" spans="1:26" s="11" customFormat="1" ht="18" customHeight="1">
      <c r="A24" s="1">
        <v>20</v>
      </c>
      <c r="B24" s="1">
        <v>63610</v>
      </c>
      <c r="C24" s="5" t="s">
        <v>929</v>
      </c>
      <c r="D24" s="1" t="s">
        <v>375</v>
      </c>
      <c r="E24" s="57" t="s">
        <v>930</v>
      </c>
      <c r="F24" s="20" t="s">
        <v>879</v>
      </c>
      <c r="G24" s="1">
        <f t="shared" si="0"/>
        <v>7</v>
      </c>
      <c r="H24" s="28"/>
      <c r="I24" s="1">
        <v>7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32"/>
    </row>
    <row r="25" spans="1:26" s="11" customFormat="1" ht="18" customHeight="1">
      <c r="A25" s="1">
        <v>20</v>
      </c>
      <c r="B25" s="1">
        <v>65558</v>
      </c>
      <c r="C25" s="5" t="s">
        <v>987</v>
      </c>
      <c r="D25" s="1" t="s">
        <v>375</v>
      </c>
      <c r="E25" s="57" t="s">
        <v>22</v>
      </c>
      <c r="F25" s="20" t="s">
        <v>962</v>
      </c>
      <c r="G25" s="1">
        <f t="shared" si="0"/>
        <v>7</v>
      </c>
      <c r="H25" s="28"/>
      <c r="I25" s="1">
        <v>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32"/>
    </row>
    <row r="26" spans="1:26" s="11" customFormat="1" ht="18" customHeight="1">
      <c r="A26" s="1">
        <v>20</v>
      </c>
      <c r="B26" s="1">
        <v>39291</v>
      </c>
      <c r="C26" s="5" t="s">
        <v>1080</v>
      </c>
      <c r="D26" s="1" t="s">
        <v>375</v>
      </c>
      <c r="E26" s="57" t="s">
        <v>1048</v>
      </c>
      <c r="F26" s="20" t="s">
        <v>1012</v>
      </c>
      <c r="G26" s="1">
        <f t="shared" si="0"/>
        <v>7</v>
      </c>
      <c r="H26" s="28"/>
      <c r="I26" s="1">
        <v>7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32"/>
    </row>
    <row r="27" spans="1:26" s="11" customFormat="1" ht="18" customHeight="1">
      <c r="A27" s="1">
        <v>20</v>
      </c>
      <c r="B27" s="1">
        <v>54507</v>
      </c>
      <c r="C27" s="5" t="s">
        <v>1089</v>
      </c>
      <c r="D27" s="1" t="s">
        <v>375</v>
      </c>
      <c r="E27" s="57" t="s">
        <v>22</v>
      </c>
      <c r="F27" s="20" t="s">
        <v>53</v>
      </c>
      <c r="G27" s="1">
        <f t="shared" si="0"/>
        <v>7</v>
      </c>
      <c r="H27" s="28"/>
      <c r="I27" s="1">
        <v>7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32"/>
    </row>
    <row r="28" spans="1:26" s="11" customFormat="1" ht="18" customHeight="1">
      <c r="A28" s="1">
        <v>24</v>
      </c>
      <c r="B28" s="1">
        <v>54535</v>
      </c>
      <c r="C28" s="5" t="s">
        <v>1081</v>
      </c>
      <c r="D28" s="1" t="s">
        <v>375</v>
      </c>
      <c r="E28" s="57" t="s">
        <v>1011</v>
      </c>
      <c r="F28" s="20" t="s">
        <v>1012</v>
      </c>
      <c r="G28" s="1">
        <f t="shared" si="0"/>
        <v>5</v>
      </c>
      <c r="H28" s="28"/>
      <c r="I28" s="1">
        <v>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32"/>
    </row>
    <row r="29" spans="1:26" s="11" customFormat="1" ht="18" customHeight="1">
      <c r="A29" s="1">
        <v>25</v>
      </c>
      <c r="B29" s="1">
        <v>25396</v>
      </c>
      <c r="C29" s="5" t="s">
        <v>1082</v>
      </c>
      <c r="D29" s="1" t="s">
        <v>375</v>
      </c>
      <c r="E29" s="57" t="s">
        <v>1038</v>
      </c>
      <c r="F29" s="20" t="s">
        <v>1012</v>
      </c>
      <c r="G29" s="1">
        <f t="shared" si="0"/>
        <v>3</v>
      </c>
      <c r="H29" s="28"/>
      <c r="I29" s="1">
        <v>3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32"/>
    </row>
    <row r="30" spans="1:26" s="11" customFormat="1" ht="18" customHeight="1">
      <c r="A30" s="1">
        <v>26</v>
      </c>
      <c r="B30" s="1">
        <v>55953</v>
      </c>
      <c r="C30" s="5" t="s">
        <v>847</v>
      </c>
      <c r="D30" s="1" t="s">
        <v>375</v>
      </c>
      <c r="E30" s="57" t="s">
        <v>22</v>
      </c>
      <c r="F30" s="20" t="s">
        <v>33</v>
      </c>
      <c r="G30" s="1">
        <f t="shared" si="0"/>
        <v>2</v>
      </c>
      <c r="H30" s="28"/>
      <c r="I30" s="1">
        <v>2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32"/>
    </row>
    <row r="31" spans="1:26" s="11" customFormat="1" ht="18" customHeight="1">
      <c r="A31" s="1">
        <v>26</v>
      </c>
      <c r="B31" s="1">
        <v>55938</v>
      </c>
      <c r="C31" s="5" t="s">
        <v>1083</v>
      </c>
      <c r="D31" s="1" t="s">
        <v>375</v>
      </c>
      <c r="E31" s="57" t="s">
        <v>1011</v>
      </c>
      <c r="F31" s="20" t="s">
        <v>1012</v>
      </c>
      <c r="G31" s="1">
        <f t="shared" si="0"/>
        <v>2</v>
      </c>
      <c r="H31" s="28"/>
      <c r="I31" s="1">
        <v>2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32"/>
    </row>
    <row r="32" spans="1:26" s="11" customFormat="1" ht="18" customHeight="1">
      <c r="A32" s="1">
        <v>28</v>
      </c>
      <c r="B32" s="1">
        <v>24206</v>
      </c>
      <c r="C32" s="5" t="s">
        <v>848</v>
      </c>
      <c r="D32" s="1" t="s">
        <v>375</v>
      </c>
      <c r="E32" s="57" t="s">
        <v>22</v>
      </c>
      <c r="F32" s="20" t="s">
        <v>33</v>
      </c>
      <c r="G32" s="1">
        <f t="shared" si="0"/>
        <v>1</v>
      </c>
      <c r="H32" s="28"/>
      <c r="I32" s="1">
        <v>1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32"/>
    </row>
    <row r="33" spans="1:26" ht="6.9" customHeight="1">
      <c r="A33" s="34"/>
      <c r="B33" s="29"/>
      <c r="C33" s="35"/>
      <c r="D33" s="29"/>
      <c r="E33" s="58"/>
      <c r="F33" s="29"/>
      <c r="G33" s="37"/>
      <c r="H33" s="29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3"/>
    </row>
    <row r="34" spans="1:26" s="8" customFormat="1" ht="12.75" customHeight="1">
      <c r="A34" s="13"/>
      <c r="B34" s="14"/>
      <c r="D34" s="14"/>
      <c r="E34" s="59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</sheetData>
  <sheetProtection algorithmName="SHA-512" hashValue="r/axiPKxIdvGzH6YiDEvn8Y/it5EME+C00hDGqvpYzIe9ezjtFD8ZfkTV1Oxhz4WSaaNShCOkSsjYRNxRodmvg==" saltValue="Dn7+o//eNqLzRDVNI3Xxxg==" spinCount="100000" sheet="1" selectLockedCells="1" selectUnlockedCells="1"/>
  <sortState xmlns:xlrd2="http://schemas.microsoft.com/office/spreadsheetml/2017/richdata2" ref="B5:Y11">
    <sortCondition descending="1" ref="G5:G11"/>
  </sortState>
  <mergeCells count="19">
    <mergeCell ref="L1:L2"/>
    <mergeCell ref="K1:K2"/>
    <mergeCell ref="O1:O2"/>
    <mergeCell ref="I1:I2"/>
    <mergeCell ref="Y1:Y2"/>
    <mergeCell ref="J1:J2"/>
    <mergeCell ref="A2:G2"/>
    <mergeCell ref="X1:X2"/>
    <mergeCell ref="A1:G1"/>
    <mergeCell ref="W1:W2"/>
    <mergeCell ref="V1:V2"/>
    <mergeCell ref="U1:U2"/>
    <mergeCell ref="T1:T2"/>
    <mergeCell ref="S1:S2"/>
    <mergeCell ref="R1:R2"/>
    <mergeCell ref="Q1:Q2"/>
    <mergeCell ref="P1:P2"/>
    <mergeCell ref="N1:N2"/>
    <mergeCell ref="M1:M2"/>
  </mergeCells>
  <conditionalFormatting sqref="B1:C25 B27:C1048576">
    <cfRule type="duplicateValues" dxfId="106" priority="9"/>
    <cfRule type="duplicateValues" dxfId="105" priority="10"/>
  </conditionalFormatting>
  <conditionalFormatting sqref="B1:C1048576">
    <cfRule type="duplicateValues" dxfId="104" priority="1"/>
    <cfRule type="duplicateValues" dxfId="103" priority="2"/>
  </conditionalFormatting>
  <conditionalFormatting sqref="B3:C3">
    <cfRule type="duplicateValues" dxfId="102" priority="13" stopIfTrue="1"/>
  </conditionalFormatting>
  <conditionalFormatting sqref="B5:C25 B27:C32">
    <cfRule type="duplicateValues" dxfId="101" priority="11543"/>
    <cfRule type="duplicateValues" dxfId="100" priority="11544" stopIfTrue="1"/>
  </conditionalFormatting>
  <conditionalFormatting sqref="B26:C26">
    <cfRule type="duplicateValues" dxfId="99" priority="3"/>
    <cfRule type="duplicateValues" dxfId="98" priority="4"/>
    <cfRule type="duplicateValues" dxfId="97" priority="5"/>
    <cfRule type="duplicateValues" dxfId="96" priority="6" stopIfTrue="1"/>
    <cfRule type="duplicateValues" dxfId="95" priority="7" stopIfTrue="1"/>
    <cfRule type="duplicateValues" dxfId="94" priority="8" stopIfTrue="1"/>
  </conditionalFormatting>
  <conditionalFormatting sqref="B33:C34">
    <cfRule type="duplicateValues" dxfId="93" priority="11325" stopIfTrue="1"/>
  </conditionalFormatting>
  <conditionalFormatting sqref="B33:C65549 B1:C2 B4:C4">
    <cfRule type="expression" dxfId="92" priority="11326" stopIfTrue="1">
      <formula>AND(COUNTIF($B$1:$C$2, B1)+COUNTIF($B$4:$C$4, B1)+COUNTIF($B$33:$C$65549,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L111"/>
  <sheetViews>
    <sheetView zoomScale="90" zoomScaleNormal="90" workbookViewId="0">
      <selection activeCell="E3" sqref="E3"/>
    </sheetView>
  </sheetViews>
  <sheetFormatPr defaultColWidth="9.08984375" defaultRowHeight="14"/>
  <cols>
    <col min="1" max="1" width="5.6328125" style="9" bestFit="1" customWidth="1"/>
    <col min="2" max="2" width="10.1796875" style="2" customWidth="1"/>
    <col min="3" max="3" width="44.6328125" style="3" customWidth="1"/>
    <col min="4" max="4" width="7.453125" style="2" customWidth="1"/>
    <col min="5" max="5" width="47" style="61" customWidth="1"/>
    <col min="6" max="6" width="6.6328125" style="2" customWidth="1"/>
    <col min="7" max="7" width="8" style="2" bestFit="1" customWidth="1"/>
    <col min="8" max="8" width="1" style="2" customWidth="1"/>
    <col min="9" max="9" width="5.1796875" style="12" customWidth="1"/>
    <col min="10" max="10" width="6.36328125" style="12" customWidth="1"/>
    <col min="11" max="17" width="6.453125" style="12" customWidth="1"/>
    <col min="18" max="18" width="6.81640625" style="12" bestFit="1" customWidth="1"/>
    <col min="19" max="26" width="6.453125" style="12" customWidth="1"/>
    <col min="27" max="28" width="6.81640625" style="12" bestFit="1" customWidth="1"/>
    <col min="29" max="34" width="6.90625" style="12" bestFit="1" customWidth="1"/>
    <col min="35" max="37" width="6.453125" style="12" customWidth="1"/>
    <col min="38" max="38" width="1" style="3" customWidth="1"/>
    <col min="39" max="16384" width="9.08984375" style="3"/>
  </cols>
  <sheetData>
    <row r="1" spans="1:38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2" t="s">
        <v>702</v>
      </c>
      <c r="O1" s="74" t="s">
        <v>677</v>
      </c>
      <c r="P1" s="72" t="s">
        <v>622</v>
      </c>
      <c r="Q1" s="76" t="s">
        <v>621</v>
      </c>
      <c r="R1" s="76" t="s">
        <v>620</v>
      </c>
      <c r="S1" s="76" t="s">
        <v>619</v>
      </c>
      <c r="T1" s="76" t="s">
        <v>618</v>
      </c>
      <c r="U1" s="79" t="s">
        <v>617</v>
      </c>
      <c r="V1" s="74" t="s">
        <v>591</v>
      </c>
      <c r="W1" s="76" t="s">
        <v>631</v>
      </c>
      <c r="X1" s="76" t="s">
        <v>506</v>
      </c>
      <c r="Y1" s="74" t="s">
        <v>0</v>
      </c>
      <c r="Z1" s="74" t="s">
        <v>1</v>
      </c>
      <c r="AA1" s="74" t="s">
        <v>2</v>
      </c>
      <c r="AB1" s="74" t="s">
        <v>3</v>
      </c>
      <c r="AC1" s="74" t="s">
        <v>4</v>
      </c>
      <c r="AD1" s="74" t="s">
        <v>5</v>
      </c>
      <c r="AE1" s="74" t="s">
        <v>6</v>
      </c>
      <c r="AF1" s="74" t="s">
        <v>7</v>
      </c>
      <c r="AG1" s="74" t="s">
        <v>8</v>
      </c>
      <c r="AH1" s="74" t="s">
        <v>759</v>
      </c>
      <c r="AI1" s="97" t="s">
        <v>629</v>
      </c>
      <c r="AJ1" s="97" t="s">
        <v>10</v>
      </c>
      <c r="AK1" s="74" t="s">
        <v>11</v>
      </c>
      <c r="AL1" s="23"/>
    </row>
    <row r="2" spans="1:38" s="4" customFormat="1" ht="125.4" customHeight="1">
      <c r="A2" s="83" t="s">
        <v>1130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3"/>
      <c r="O2" s="75"/>
      <c r="P2" s="72"/>
      <c r="Q2" s="73"/>
      <c r="R2" s="73"/>
      <c r="S2" s="73"/>
      <c r="T2" s="73"/>
      <c r="U2" s="80"/>
      <c r="V2" s="75"/>
      <c r="W2" s="73"/>
      <c r="X2" s="73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98"/>
      <c r="AJ2" s="98"/>
      <c r="AK2" s="75"/>
      <c r="AL2" s="30"/>
    </row>
    <row r="3" spans="1:38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45954</v>
      </c>
      <c r="L3" s="16">
        <v>45941</v>
      </c>
      <c r="M3" s="16">
        <v>45928</v>
      </c>
      <c r="N3" s="40">
        <v>45927</v>
      </c>
      <c r="O3" s="16">
        <v>45921</v>
      </c>
      <c r="P3" s="16">
        <v>45921</v>
      </c>
      <c r="Q3" s="16">
        <v>45921</v>
      </c>
      <c r="R3" s="40">
        <v>45878</v>
      </c>
      <c r="S3" s="16">
        <v>45865</v>
      </c>
      <c r="T3" s="40">
        <v>45858</v>
      </c>
      <c r="U3" s="40">
        <v>45851</v>
      </c>
      <c r="V3" s="16">
        <v>45844</v>
      </c>
      <c r="W3" s="40">
        <v>45843</v>
      </c>
      <c r="X3" s="40">
        <v>45836</v>
      </c>
      <c r="Y3" s="16">
        <v>45816</v>
      </c>
      <c r="Z3" s="16">
        <v>45815</v>
      </c>
      <c r="AA3" s="16">
        <v>45794</v>
      </c>
      <c r="AB3" s="16">
        <v>45794</v>
      </c>
      <c r="AC3" s="16">
        <v>45746</v>
      </c>
      <c r="AD3" s="16">
        <v>45744</v>
      </c>
      <c r="AE3" s="16">
        <v>45739</v>
      </c>
      <c r="AF3" s="16">
        <v>45738</v>
      </c>
      <c r="AG3" s="16">
        <v>45731</v>
      </c>
      <c r="AH3" s="16">
        <v>45724</v>
      </c>
      <c r="AI3" s="16">
        <v>45711</v>
      </c>
      <c r="AJ3" s="16">
        <v>45710</v>
      </c>
      <c r="AK3" s="16">
        <v>45704</v>
      </c>
      <c r="AL3" s="30"/>
    </row>
    <row r="4" spans="1:38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41" t="s">
        <v>18</v>
      </c>
      <c r="O4" s="18" t="s">
        <v>18</v>
      </c>
      <c r="P4" s="41" t="s">
        <v>17</v>
      </c>
      <c r="Q4" s="45" t="s">
        <v>17</v>
      </c>
      <c r="R4" s="41" t="s">
        <v>18</v>
      </c>
      <c r="S4" s="41" t="s">
        <v>18</v>
      </c>
      <c r="T4" s="41" t="s">
        <v>18</v>
      </c>
      <c r="U4" s="41" t="s">
        <v>17</v>
      </c>
      <c r="V4" s="18" t="s">
        <v>19</v>
      </c>
      <c r="W4" s="41" t="s">
        <v>17</v>
      </c>
      <c r="X4" s="41" t="s">
        <v>507</v>
      </c>
      <c r="Y4" s="18" t="s">
        <v>17</v>
      </c>
      <c r="Z4" s="18" t="s">
        <v>18</v>
      </c>
      <c r="AA4" s="18" t="s">
        <v>17</v>
      </c>
      <c r="AB4" s="18" t="s">
        <v>17</v>
      </c>
      <c r="AC4" s="18" t="s">
        <v>18</v>
      </c>
      <c r="AD4" s="18" t="s">
        <v>17</v>
      </c>
      <c r="AE4" s="18" t="s">
        <v>17</v>
      </c>
      <c r="AF4" s="18" t="s">
        <v>19</v>
      </c>
      <c r="AG4" s="18" t="s">
        <v>17</v>
      </c>
      <c r="AH4" s="18" t="s">
        <v>17</v>
      </c>
      <c r="AI4" s="18" t="s">
        <v>18</v>
      </c>
      <c r="AJ4" s="18" t="s">
        <v>19</v>
      </c>
      <c r="AK4" s="18" t="s">
        <v>18</v>
      </c>
      <c r="AL4" s="31"/>
    </row>
    <row r="5" spans="1:38" s="11" customFormat="1" ht="18" customHeight="1">
      <c r="A5" s="1">
        <v>1</v>
      </c>
      <c r="B5" s="1">
        <v>525</v>
      </c>
      <c r="C5" s="5" t="s">
        <v>382</v>
      </c>
      <c r="D5" s="1" t="s">
        <v>383</v>
      </c>
      <c r="E5" s="62" t="s">
        <v>22</v>
      </c>
      <c r="F5" s="1" t="s">
        <v>23</v>
      </c>
      <c r="G5" s="1">
        <f t="shared" ref="G5:G36" si="0">SUM(I5:AK5)</f>
        <v>740</v>
      </c>
      <c r="H5" s="28"/>
      <c r="I5" s="1"/>
      <c r="J5" s="1"/>
      <c r="K5" s="1"/>
      <c r="L5" s="1">
        <v>50</v>
      </c>
      <c r="M5" s="1">
        <v>50</v>
      </c>
      <c r="N5" s="1"/>
      <c r="O5" s="1"/>
      <c r="P5" s="1"/>
      <c r="Q5" s="1"/>
      <c r="R5" s="1"/>
      <c r="S5" s="1"/>
      <c r="T5" s="1"/>
      <c r="U5" s="1"/>
      <c r="V5" s="1"/>
      <c r="W5" s="1">
        <v>50</v>
      </c>
      <c r="X5" s="1">
        <v>300</v>
      </c>
      <c r="Y5" s="1">
        <v>50</v>
      </c>
      <c r="Z5" s="1"/>
      <c r="AA5" s="1"/>
      <c r="AB5" s="1">
        <v>50</v>
      </c>
      <c r="AC5" s="1"/>
      <c r="AD5" s="1">
        <v>90</v>
      </c>
      <c r="AE5" s="1"/>
      <c r="AF5" s="1"/>
      <c r="AG5" s="1"/>
      <c r="AH5" s="1">
        <v>100</v>
      </c>
      <c r="AI5" s="1"/>
      <c r="AJ5" s="1"/>
      <c r="AK5" s="1"/>
      <c r="AL5" s="32"/>
    </row>
    <row r="6" spans="1:38" s="11" customFormat="1" ht="18" customHeight="1">
      <c r="A6" s="1">
        <v>2</v>
      </c>
      <c r="B6" s="1">
        <v>49188</v>
      </c>
      <c r="C6" s="5" t="s">
        <v>390</v>
      </c>
      <c r="D6" s="1" t="s">
        <v>383</v>
      </c>
      <c r="E6" s="62" t="s">
        <v>22</v>
      </c>
      <c r="F6" s="1" t="s">
        <v>38</v>
      </c>
      <c r="G6" s="1">
        <f t="shared" si="0"/>
        <v>425</v>
      </c>
      <c r="H6" s="28"/>
      <c r="I6" s="1"/>
      <c r="J6" s="1"/>
      <c r="K6" s="1"/>
      <c r="L6" s="1"/>
      <c r="M6" s="1"/>
      <c r="N6" s="1"/>
      <c r="O6" s="1"/>
      <c r="P6" s="1"/>
      <c r="Q6" s="1">
        <v>50</v>
      </c>
      <c r="R6" s="1"/>
      <c r="S6" s="1"/>
      <c r="T6" s="1"/>
      <c r="U6" s="1">
        <v>50</v>
      </c>
      <c r="V6" s="1"/>
      <c r="W6" s="1"/>
      <c r="X6" s="1">
        <v>180</v>
      </c>
      <c r="Y6" s="1"/>
      <c r="Z6" s="1"/>
      <c r="AA6" s="1"/>
      <c r="AB6" s="1"/>
      <c r="AC6" s="1"/>
      <c r="AD6" s="1">
        <v>95</v>
      </c>
      <c r="AE6" s="1"/>
      <c r="AF6" s="1"/>
      <c r="AG6" s="1">
        <v>50</v>
      </c>
      <c r="AH6" s="1"/>
      <c r="AI6" s="1"/>
      <c r="AJ6" s="1"/>
      <c r="AK6" s="1"/>
      <c r="AL6" s="32"/>
    </row>
    <row r="7" spans="1:38" s="11" customFormat="1" ht="18" customHeight="1">
      <c r="A7" s="1">
        <v>2</v>
      </c>
      <c r="B7" s="1">
        <v>52419</v>
      </c>
      <c r="C7" s="5" t="s">
        <v>387</v>
      </c>
      <c r="D7" s="1" t="s">
        <v>383</v>
      </c>
      <c r="E7" s="62" t="s">
        <v>22</v>
      </c>
      <c r="F7" s="1" t="s">
        <v>23</v>
      </c>
      <c r="G7" s="1">
        <f t="shared" si="0"/>
        <v>425</v>
      </c>
      <c r="H7" s="28"/>
      <c r="I7" s="1"/>
      <c r="J7" s="1"/>
      <c r="K7" s="1"/>
      <c r="L7" s="1">
        <v>45</v>
      </c>
      <c r="M7" s="1"/>
      <c r="N7" s="1"/>
      <c r="O7" s="1"/>
      <c r="P7" s="1"/>
      <c r="Q7" s="1">
        <v>47.5</v>
      </c>
      <c r="R7" s="1"/>
      <c r="S7" s="1"/>
      <c r="T7" s="1"/>
      <c r="U7" s="1">
        <v>45</v>
      </c>
      <c r="V7" s="1"/>
      <c r="W7" s="1"/>
      <c r="X7" s="1">
        <v>110</v>
      </c>
      <c r="Y7" s="1"/>
      <c r="Z7" s="1"/>
      <c r="AA7" s="1">
        <v>90</v>
      </c>
      <c r="AB7" s="1">
        <f>90/2</f>
        <v>45</v>
      </c>
      <c r="AC7" s="1"/>
      <c r="AD7" s="1"/>
      <c r="AE7" s="1"/>
      <c r="AF7" s="1"/>
      <c r="AG7" s="1">
        <f>85/2</f>
        <v>42.5</v>
      </c>
      <c r="AH7" s="1"/>
      <c r="AI7" s="1"/>
      <c r="AJ7" s="1"/>
      <c r="AK7" s="1"/>
      <c r="AL7" s="32"/>
    </row>
    <row r="8" spans="1:38" s="11" customFormat="1" ht="18" customHeight="1">
      <c r="A8" s="1">
        <v>4</v>
      </c>
      <c r="B8" s="1">
        <v>18667</v>
      </c>
      <c r="C8" s="5" t="s">
        <v>384</v>
      </c>
      <c r="D8" s="1" t="s">
        <v>383</v>
      </c>
      <c r="E8" s="62" t="s">
        <v>111</v>
      </c>
      <c r="F8" s="1" t="s">
        <v>36</v>
      </c>
      <c r="G8" s="1">
        <f t="shared" si="0"/>
        <v>420</v>
      </c>
      <c r="H8" s="28"/>
      <c r="I8" s="1"/>
      <c r="J8" s="1"/>
      <c r="K8" s="1"/>
      <c r="L8" s="1"/>
      <c r="M8" s="1">
        <v>47.5</v>
      </c>
      <c r="N8" s="1"/>
      <c r="O8" s="1"/>
      <c r="P8" s="1"/>
      <c r="Q8" s="1"/>
      <c r="R8" s="1"/>
      <c r="S8" s="1"/>
      <c r="T8" s="1"/>
      <c r="U8" s="1"/>
      <c r="V8" s="1"/>
      <c r="W8" s="1">
        <v>47.5</v>
      </c>
      <c r="X8" s="1">
        <v>90</v>
      </c>
      <c r="Y8" s="1">
        <f>95/2</f>
        <v>47.5</v>
      </c>
      <c r="Z8" s="1"/>
      <c r="AA8" s="1"/>
      <c r="AB8" s="1">
        <f>85/2</f>
        <v>42.5</v>
      </c>
      <c r="AC8" s="1"/>
      <c r="AD8" s="1">
        <v>60</v>
      </c>
      <c r="AE8" s="1"/>
      <c r="AF8" s="1"/>
      <c r="AG8" s="1"/>
      <c r="AH8" s="1">
        <v>85</v>
      </c>
      <c r="AI8" s="1"/>
      <c r="AJ8" s="1"/>
      <c r="AK8" s="1"/>
      <c r="AL8" s="32"/>
    </row>
    <row r="9" spans="1:38" s="11" customFormat="1" ht="18" customHeight="1">
      <c r="A9" s="1">
        <v>5</v>
      </c>
      <c r="B9" s="1">
        <v>556</v>
      </c>
      <c r="C9" s="5" t="s">
        <v>386</v>
      </c>
      <c r="D9" s="1" t="s">
        <v>383</v>
      </c>
      <c r="E9" s="62" t="s">
        <v>22</v>
      </c>
      <c r="F9" s="1" t="s">
        <v>23</v>
      </c>
      <c r="G9" s="1">
        <f t="shared" si="0"/>
        <v>397.5</v>
      </c>
      <c r="H9" s="28"/>
      <c r="I9" s="1"/>
      <c r="J9" s="1"/>
      <c r="K9" s="1"/>
      <c r="L9" s="1">
        <v>47.5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>
        <v>170</v>
      </c>
      <c r="Y9" s="1"/>
      <c r="Z9" s="1"/>
      <c r="AA9" s="1"/>
      <c r="AB9" s="1"/>
      <c r="AC9" s="1"/>
      <c r="AD9" s="1">
        <v>85</v>
      </c>
      <c r="AE9" s="1"/>
      <c r="AF9" s="1"/>
      <c r="AG9" s="1"/>
      <c r="AH9" s="1">
        <v>95</v>
      </c>
      <c r="AI9" s="1"/>
      <c r="AJ9" s="1"/>
      <c r="AK9" s="1"/>
      <c r="AL9" s="28"/>
    </row>
    <row r="10" spans="1:38" s="11" customFormat="1" ht="18" customHeight="1">
      <c r="A10" s="1">
        <v>6</v>
      </c>
      <c r="B10" s="1">
        <v>35566</v>
      </c>
      <c r="C10" s="5" t="s">
        <v>385</v>
      </c>
      <c r="D10" s="1" t="s">
        <v>383</v>
      </c>
      <c r="E10" s="62" t="s">
        <v>22</v>
      </c>
      <c r="F10" s="1" t="s">
        <v>23</v>
      </c>
      <c r="G10" s="1">
        <f t="shared" si="0"/>
        <v>322.5</v>
      </c>
      <c r="H10" s="28"/>
      <c r="I10" s="1"/>
      <c r="J10" s="1"/>
      <c r="K10" s="1"/>
      <c r="L10" s="1"/>
      <c r="M10" s="1"/>
      <c r="N10" s="1"/>
      <c r="O10" s="1"/>
      <c r="P10" s="1"/>
      <c r="Q10" s="1">
        <v>45</v>
      </c>
      <c r="R10" s="1"/>
      <c r="S10" s="1"/>
      <c r="T10" s="1"/>
      <c r="U10" s="1">
        <v>47.5</v>
      </c>
      <c r="V10" s="1"/>
      <c r="W10" s="1"/>
      <c r="X10" s="1"/>
      <c r="Y10" s="1"/>
      <c r="Z10" s="1"/>
      <c r="AA10" s="1">
        <v>95</v>
      </c>
      <c r="AB10" s="1"/>
      <c r="AC10" s="1"/>
      <c r="AD10" s="1"/>
      <c r="AE10" s="1"/>
      <c r="AF10" s="1"/>
      <c r="AG10" s="1">
        <v>45</v>
      </c>
      <c r="AH10" s="1">
        <v>90</v>
      </c>
      <c r="AI10" s="1"/>
      <c r="AJ10" s="1"/>
      <c r="AK10" s="1"/>
      <c r="AL10" s="28"/>
    </row>
    <row r="11" spans="1:38" s="11" customFormat="1" ht="18" customHeight="1">
      <c r="A11" s="1">
        <v>7</v>
      </c>
      <c r="B11" s="21">
        <v>30166</v>
      </c>
      <c r="C11" s="22" t="s">
        <v>388</v>
      </c>
      <c r="D11" s="1" t="s">
        <v>383</v>
      </c>
      <c r="E11" s="62" t="s">
        <v>42</v>
      </c>
      <c r="F11" s="1" t="s">
        <v>36</v>
      </c>
      <c r="G11" s="1">
        <f t="shared" si="0"/>
        <v>307.5</v>
      </c>
      <c r="H11" s="28"/>
      <c r="I11" s="21"/>
      <c r="J11" s="21"/>
      <c r="K11" s="21"/>
      <c r="L11" s="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>
        <v>160</v>
      </c>
      <c r="Y11" s="21"/>
      <c r="Z11" s="21"/>
      <c r="AA11" s="21"/>
      <c r="AB11" s="21">
        <f>95/2</f>
        <v>47.5</v>
      </c>
      <c r="AC11" s="21"/>
      <c r="AD11" s="21"/>
      <c r="AE11" s="21">
        <v>100</v>
      </c>
      <c r="AF11" s="21"/>
      <c r="AG11" s="21"/>
      <c r="AH11" s="21"/>
      <c r="AI11" s="21"/>
      <c r="AJ11" s="21"/>
      <c r="AK11" s="21"/>
      <c r="AL11" s="28"/>
    </row>
    <row r="12" spans="1:38" s="11" customFormat="1" ht="18" customHeight="1">
      <c r="A12" s="1">
        <v>8</v>
      </c>
      <c r="B12" s="21">
        <v>25727</v>
      </c>
      <c r="C12" s="5" t="s">
        <v>556</v>
      </c>
      <c r="D12" s="1" t="s">
        <v>383</v>
      </c>
      <c r="E12" s="62" t="s">
        <v>403</v>
      </c>
      <c r="F12" s="1" t="s">
        <v>367</v>
      </c>
      <c r="G12" s="1">
        <f t="shared" si="0"/>
        <v>295</v>
      </c>
      <c r="H12" s="28"/>
      <c r="I12" s="1"/>
      <c r="J12" s="1"/>
      <c r="K12" s="1">
        <v>95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>
        <v>200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32"/>
    </row>
    <row r="13" spans="1:38" s="11" customFormat="1" ht="18" customHeight="1">
      <c r="A13" s="1">
        <v>9</v>
      </c>
      <c r="B13" s="1">
        <v>54400</v>
      </c>
      <c r="C13" s="5" t="s">
        <v>402</v>
      </c>
      <c r="D13" s="1" t="s">
        <v>383</v>
      </c>
      <c r="E13" s="62" t="s">
        <v>403</v>
      </c>
      <c r="F13" s="1" t="s">
        <v>367</v>
      </c>
      <c r="G13" s="1">
        <f t="shared" si="0"/>
        <v>260</v>
      </c>
      <c r="H13" s="28"/>
      <c r="I13" s="1"/>
      <c r="J13" s="1"/>
      <c r="K13" s="1">
        <v>90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>
        <v>100</v>
      </c>
      <c r="Y13" s="1"/>
      <c r="Z13" s="1"/>
      <c r="AA13" s="1"/>
      <c r="AB13" s="1"/>
      <c r="AC13" s="1"/>
      <c r="AD13" s="1">
        <v>70</v>
      </c>
      <c r="AE13" s="1"/>
      <c r="AF13" s="1"/>
      <c r="AG13" s="1"/>
      <c r="AH13" s="1"/>
      <c r="AI13" s="1"/>
      <c r="AJ13" s="1"/>
      <c r="AK13" s="1"/>
      <c r="AL13" s="28"/>
    </row>
    <row r="14" spans="1:38" s="11" customFormat="1" ht="18" customHeight="1">
      <c r="A14" s="1">
        <v>10</v>
      </c>
      <c r="B14" s="1">
        <v>482</v>
      </c>
      <c r="C14" s="5" t="s">
        <v>554</v>
      </c>
      <c r="D14" s="1" t="s">
        <v>383</v>
      </c>
      <c r="E14" s="62" t="s">
        <v>22</v>
      </c>
      <c r="F14" s="1" t="s">
        <v>53</v>
      </c>
      <c r="G14" s="1">
        <f t="shared" si="0"/>
        <v>250</v>
      </c>
      <c r="H14" s="2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>
        <v>250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28"/>
    </row>
    <row r="15" spans="1:38" s="11" customFormat="1" ht="18" customHeight="1">
      <c r="A15" s="1">
        <v>11</v>
      </c>
      <c r="B15" s="1">
        <v>9022</v>
      </c>
      <c r="C15" s="5" t="s">
        <v>555</v>
      </c>
      <c r="D15" s="1" t="s">
        <v>383</v>
      </c>
      <c r="E15" s="62" t="s">
        <v>22</v>
      </c>
      <c r="F15" s="1" t="s">
        <v>38</v>
      </c>
      <c r="G15" s="1">
        <f t="shared" si="0"/>
        <v>222</v>
      </c>
      <c r="H15" s="28"/>
      <c r="I15" s="1">
        <v>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>
        <v>215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28"/>
    </row>
    <row r="16" spans="1:38" s="11" customFormat="1" ht="18" customHeight="1">
      <c r="A16" s="1">
        <v>12</v>
      </c>
      <c r="B16" s="1">
        <v>51985</v>
      </c>
      <c r="C16" s="5" t="s">
        <v>560</v>
      </c>
      <c r="D16" s="1" t="s">
        <v>383</v>
      </c>
      <c r="E16" s="62" t="s">
        <v>697</v>
      </c>
      <c r="F16" s="1" t="s">
        <v>33</v>
      </c>
      <c r="G16" s="1">
        <f t="shared" si="0"/>
        <v>212</v>
      </c>
      <c r="H16" s="28"/>
      <c r="I16" s="1">
        <v>7</v>
      </c>
      <c r="J16" s="1"/>
      <c r="K16" s="1"/>
      <c r="L16" s="1"/>
      <c r="M16" s="1"/>
      <c r="N16" s="1"/>
      <c r="O16" s="1"/>
      <c r="P16" s="1">
        <v>95</v>
      </c>
      <c r="Q16" s="1"/>
      <c r="R16" s="1"/>
      <c r="S16" s="1"/>
      <c r="T16" s="1"/>
      <c r="U16" s="1"/>
      <c r="V16" s="1">
        <v>40</v>
      </c>
      <c r="W16" s="1"/>
      <c r="X16" s="1">
        <v>70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28"/>
    </row>
    <row r="17" spans="1:38" s="11" customFormat="1" ht="18" customHeight="1">
      <c r="A17" s="1">
        <v>13</v>
      </c>
      <c r="B17" s="1">
        <v>138</v>
      </c>
      <c r="C17" s="5" t="s">
        <v>557</v>
      </c>
      <c r="D17" s="1" t="s">
        <v>383</v>
      </c>
      <c r="E17" s="62" t="s">
        <v>558</v>
      </c>
      <c r="F17" s="1" t="s">
        <v>64</v>
      </c>
      <c r="G17" s="1">
        <f t="shared" si="0"/>
        <v>180</v>
      </c>
      <c r="H17" s="28"/>
      <c r="I17" s="1">
        <v>5</v>
      </c>
      <c r="J17" s="1">
        <v>12.5</v>
      </c>
      <c r="K17" s="1"/>
      <c r="L17" s="1"/>
      <c r="M17" s="1"/>
      <c r="N17" s="1"/>
      <c r="O17" s="1"/>
      <c r="P17" s="1"/>
      <c r="Q17" s="1"/>
      <c r="R17" s="1"/>
      <c r="S17" s="1">
        <v>12.5</v>
      </c>
      <c r="T17" s="1"/>
      <c r="U17" s="1"/>
      <c r="V17" s="1"/>
      <c r="W17" s="1"/>
      <c r="X17" s="1">
        <v>150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28"/>
    </row>
    <row r="18" spans="1:38" s="11" customFormat="1" ht="18" customHeight="1">
      <c r="A18" s="1">
        <v>14</v>
      </c>
      <c r="B18" s="1">
        <v>49379</v>
      </c>
      <c r="C18" s="5" t="s">
        <v>562</v>
      </c>
      <c r="D18" s="1" t="s">
        <v>383</v>
      </c>
      <c r="E18" s="62" t="s">
        <v>22</v>
      </c>
      <c r="F18" s="1" t="s">
        <v>33</v>
      </c>
      <c r="G18" s="1">
        <f t="shared" si="0"/>
        <v>163</v>
      </c>
      <c r="H18" s="28"/>
      <c r="I18" s="1">
        <v>3</v>
      </c>
      <c r="J18" s="1"/>
      <c r="K18" s="1"/>
      <c r="L18" s="1"/>
      <c r="M18" s="1"/>
      <c r="N18" s="1"/>
      <c r="O18" s="1"/>
      <c r="P18" s="1">
        <v>85</v>
      </c>
      <c r="Q18" s="1"/>
      <c r="R18" s="1"/>
      <c r="S18" s="1"/>
      <c r="T18" s="1"/>
      <c r="U18" s="1"/>
      <c r="V18" s="1">
        <v>25</v>
      </c>
      <c r="W18" s="1"/>
      <c r="X18" s="1">
        <v>50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28"/>
    </row>
    <row r="19" spans="1:38" s="11" customFormat="1" ht="18" customHeight="1">
      <c r="A19" s="1">
        <v>15</v>
      </c>
      <c r="B19" s="1">
        <v>3129</v>
      </c>
      <c r="C19" s="5" t="s">
        <v>602</v>
      </c>
      <c r="D19" s="1" t="s">
        <v>383</v>
      </c>
      <c r="E19" s="62" t="s">
        <v>22</v>
      </c>
      <c r="F19" s="1" t="s">
        <v>33</v>
      </c>
      <c r="G19" s="1">
        <f t="shared" si="0"/>
        <v>160</v>
      </c>
      <c r="H19" s="28"/>
      <c r="I19" s="1">
        <v>10</v>
      </c>
      <c r="J19" s="1"/>
      <c r="K19" s="1"/>
      <c r="L19" s="1"/>
      <c r="M19" s="1"/>
      <c r="N19" s="1"/>
      <c r="O19" s="1"/>
      <c r="P19" s="1">
        <v>100</v>
      </c>
      <c r="Q19" s="1"/>
      <c r="R19" s="1"/>
      <c r="S19" s="1"/>
      <c r="T19" s="1"/>
      <c r="U19" s="1"/>
      <c r="V19" s="1">
        <v>50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28"/>
    </row>
    <row r="20" spans="1:38" s="11" customFormat="1" ht="18" customHeight="1">
      <c r="A20" s="1">
        <v>16</v>
      </c>
      <c r="B20" s="1">
        <v>57415</v>
      </c>
      <c r="C20" s="5" t="s">
        <v>405</v>
      </c>
      <c r="D20" s="1" t="s">
        <v>383</v>
      </c>
      <c r="E20" s="62" t="s">
        <v>22</v>
      </c>
      <c r="F20" s="1" t="s">
        <v>38</v>
      </c>
      <c r="G20" s="1">
        <f t="shared" si="0"/>
        <v>148</v>
      </c>
      <c r="H20" s="28"/>
      <c r="I20" s="1">
        <v>3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>
        <v>80</v>
      </c>
      <c r="Y20" s="1"/>
      <c r="Z20" s="1"/>
      <c r="AA20" s="1"/>
      <c r="AB20" s="1"/>
      <c r="AC20" s="1"/>
      <c r="AD20" s="1">
        <v>65</v>
      </c>
      <c r="AE20" s="1"/>
      <c r="AF20" s="1"/>
      <c r="AG20" s="1"/>
      <c r="AH20" s="1"/>
      <c r="AI20" s="1"/>
      <c r="AJ20" s="1"/>
      <c r="AK20" s="1"/>
      <c r="AL20" s="28"/>
    </row>
    <row r="21" spans="1:38" s="11" customFormat="1" ht="18" customHeight="1">
      <c r="A21" s="1">
        <v>17</v>
      </c>
      <c r="B21" s="1">
        <v>21014</v>
      </c>
      <c r="C21" s="5" t="s">
        <v>389</v>
      </c>
      <c r="D21" s="1" t="s">
        <v>383</v>
      </c>
      <c r="E21" s="62" t="s">
        <v>22</v>
      </c>
      <c r="F21" s="1" t="s">
        <v>23</v>
      </c>
      <c r="G21" s="1">
        <f t="shared" si="0"/>
        <v>147.5</v>
      </c>
      <c r="H21" s="28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>
        <v>100</v>
      </c>
      <c r="AB21" s="1"/>
      <c r="AC21" s="1"/>
      <c r="AD21" s="1"/>
      <c r="AE21" s="1"/>
      <c r="AF21" s="1"/>
      <c r="AG21" s="1">
        <f>95/2</f>
        <v>47.5</v>
      </c>
      <c r="AH21" s="1"/>
      <c r="AI21" s="1"/>
      <c r="AJ21" s="1"/>
      <c r="AK21" s="1"/>
      <c r="AL21" s="28"/>
    </row>
    <row r="22" spans="1:38" s="11" customFormat="1" ht="18" customHeight="1">
      <c r="A22" s="1">
        <v>18</v>
      </c>
      <c r="B22" s="1">
        <v>2067</v>
      </c>
      <c r="C22" s="5" t="s">
        <v>559</v>
      </c>
      <c r="D22" s="1" t="s">
        <v>383</v>
      </c>
      <c r="E22" s="62" t="s">
        <v>22</v>
      </c>
      <c r="F22" s="1" t="s">
        <v>23</v>
      </c>
      <c r="G22" s="1">
        <f t="shared" si="0"/>
        <v>140</v>
      </c>
      <c r="H22" s="28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140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28"/>
    </row>
    <row r="23" spans="1:38" s="11" customFormat="1" ht="18" customHeight="1">
      <c r="A23" s="1">
        <v>18</v>
      </c>
      <c r="B23" s="1">
        <v>63011</v>
      </c>
      <c r="C23" s="5" t="s">
        <v>398</v>
      </c>
      <c r="D23" s="1" t="s">
        <v>383</v>
      </c>
      <c r="E23" s="62" t="s">
        <v>22</v>
      </c>
      <c r="F23" s="1" t="s">
        <v>23</v>
      </c>
      <c r="G23" s="1">
        <f t="shared" si="0"/>
        <v>140</v>
      </c>
      <c r="H23" s="28"/>
      <c r="I23" s="1"/>
      <c r="J23" s="1"/>
      <c r="K23" s="1">
        <v>60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>
        <v>80</v>
      </c>
      <c r="AI23" s="1"/>
      <c r="AJ23" s="1"/>
      <c r="AK23" s="1"/>
      <c r="AL23" s="28"/>
    </row>
    <row r="24" spans="1:38" s="11" customFormat="1" ht="18" customHeight="1">
      <c r="A24" s="1">
        <v>20</v>
      </c>
      <c r="B24" s="1">
        <v>49721</v>
      </c>
      <c r="C24" s="5" t="s">
        <v>391</v>
      </c>
      <c r="D24" s="1" t="s">
        <v>383</v>
      </c>
      <c r="E24" s="62" t="s">
        <v>22</v>
      </c>
      <c r="F24" s="1" t="s">
        <v>23</v>
      </c>
      <c r="G24" s="1">
        <f t="shared" si="0"/>
        <v>130</v>
      </c>
      <c r="H24" s="28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>
        <f>90/2</f>
        <v>45</v>
      </c>
      <c r="Z24" s="1"/>
      <c r="AA24" s="1">
        <v>85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28"/>
    </row>
    <row r="25" spans="1:38" s="11" customFormat="1" ht="18" customHeight="1">
      <c r="A25" s="1">
        <v>20</v>
      </c>
      <c r="B25" s="1">
        <v>61124</v>
      </c>
      <c r="C25" s="5" t="s">
        <v>603</v>
      </c>
      <c r="D25" s="1" t="s">
        <v>383</v>
      </c>
      <c r="E25" s="62" t="s">
        <v>22</v>
      </c>
      <c r="F25" s="1" t="s">
        <v>33</v>
      </c>
      <c r="G25" s="1">
        <f t="shared" si="0"/>
        <v>130</v>
      </c>
      <c r="H25" s="28"/>
      <c r="I25" s="1">
        <v>5</v>
      </c>
      <c r="J25" s="1"/>
      <c r="K25" s="1"/>
      <c r="L25" s="1"/>
      <c r="M25" s="1"/>
      <c r="N25" s="1"/>
      <c r="O25" s="1"/>
      <c r="P25" s="1">
        <v>90</v>
      </c>
      <c r="Q25" s="1"/>
      <c r="R25" s="1"/>
      <c r="S25" s="1"/>
      <c r="T25" s="1"/>
      <c r="U25" s="1"/>
      <c r="V25" s="1">
        <v>35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28"/>
    </row>
    <row r="26" spans="1:38" s="11" customFormat="1" ht="18" customHeight="1">
      <c r="A26" s="1">
        <v>22</v>
      </c>
      <c r="B26" s="1">
        <v>33130</v>
      </c>
      <c r="C26" s="5" t="s">
        <v>392</v>
      </c>
      <c r="D26" s="1" t="s">
        <v>383</v>
      </c>
      <c r="E26" s="62" t="s">
        <v>22</v>
      </c>
      <c r="F26" s="1" t="s">
        <v>38</v>
      </c>
      <c r="G26" s="1">
        <f t="shared" si="0"/>
        <v>123</v>
      </c>
      <c r="H26" s="28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>
        <v>23</v>
      </c>
      <c r="Y26" s="1"/>
      <c r="Z26" s="1"/>
      <c r="AA26" s="1"/>
      <c r="AB26" s="1"/>
      <c r="AC26" s="1"/>
      <c r="AD26" s="1">
        <v>100</v>
      </c>
      <c r="AE26" s="1"/>
      <c r="AF26" s="1"/>
      <c r="AG26" s="1"/>
      <c r="AH26" s="1"/>
      <c r="AI26" s="1"/>
      <c r="AJ26" s="1"/>
      <c r="AK26" s="1"/>
      <c r="AL26" s="28"/>
    </row>
    <row r="27" spans="1:38" s="11" customFormat="1" ht="18" customHeight="1">
      <c r="A27" s="1">
        <v>23</v>
      </c>
      <c r="B27" s="1">
        <v>25590</v>
      </c>
      <c r="C27" s="5" t="s">
        <v>410</v>
      </c>
      <c r="D27" s="1" t="s">
        <v>383</v>
      </c>
      <c r="E27" s="62" t="s">
        <v>411</v>
      </c>
      <c r="F27" s="1" t="s">
        <v>64</v>
      </c>
      <c r="G27" s="1">
        <f t="shared" si="0"/>
        <v>110</v>
      </c>
      <c r="H27" s="28"/>
      <c r="I27" s="1">
        <v>10</v>
      </c>
      <c r="J27" s="1">
        <v>5</v>
      </c>
      <c r="K27" s="1"/>
      <c r="L27" s="1"/>
      <c r="M27" s="1"/>
      <c r="N27" s="1">
        <v>12.5</v>
      </c>
      <c r="O27" s="1">
        <v>7.5</v>
      </c>
      <c r="P27" s="1"/>
      <c r="Q27" s="1"/>
      <c r="R27" s="1">
        <v>12.5</v>
      </c>
      <c r="S27" s="1">
        <v>7.5</v>
      </c>
      <c r="T27" s="1">
        <v>10</v>
      </c>
      <c r="U27" s="1"/>
      <c r="V27" s="1"/>
      <c r="W27" s="1"/>
      <c r="X27" s="1"/>
      <c r="Y27" s="1"/>
      <c r="Z27" s="1">
        <v>12.5</v>
      </c>
      <c r="AA27" s="1"/>
      <c r="AB27" s="1"/>
      <c r="AC27" s="1"/>
      <c r="AD27" s="1"/>
      <c r="AE27" s="1"/>
      <c r="AF27" s="1">
        <f>35/2</f>
        <v>17.5</v>
      </c>
      <c r="AG27" s="1"/>
      <c r="AH27" s="1"/>
      <c r="AI27" s="1"/>
      <c r="AJ27" s="1">
        <v>15</v>
      </c>
      <c r="AK27" s="1"/>
      <c r="AL27" s="28"/>
    </row>
    <row r="28" spans="1:38" s="11" customFormat="1" ht="18" customHeight="1">
      <c r="A28" s="1">
        <v>24</v>
      </c>
      <c r="B28" s="1">
        <v>43809</v>
      </c>
      <c r="C28" s="5" t="s">
        <v>605</v>
      </c>
      <c r="D28" s="1" t="s">
        <v>383</v>
      </c>
      <c r="E28" s="62" t="s">
        <v>22</v>
      </c>
      <c r="F28" s="1" t="s">
        <v>33</v>
      </c>
      <c r="G28" s="1">
        <f t="shared" si="0"/>
        <v>102</v>
      </c>
      <c r="H28" s="28"/>
      <c r="I28" s="1">
        <v>2</v>
      </c>
      <c r="J28" s="1"/>
      <c r="K28" s="1"/>
      <c r="L28" s="1"/>
      <c r="M28" s="1"/>
      <c r="N28" s="1"/>
      <c r="O28" s="1"/>
      <c r="P28" s="1">
        <v>80</v>
      </c>
      <c r="Q28" s="1"/>
      <c r="R28" s="1"/>
      <c r="S28" s="1"/>
      <c r="T28" s="1"/>
      <c r="U28" s="1"/>
      <c r="V28" s="1">
        <v>20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28"/>
    </row>
    <row r="29" spans="1:38" s="11" customFormat="1" ht="18" customHeight="1">
      <c r="A29" s="1">
        <v>25</v>
      </c>
      <c r="B29" s="1">
        <v>4025</v>
      </c>
      <c r="C29" s="5" t="s">
        <v>745</v>
      </c>
      <c r="D29" s="1" t="s">
        <v>383</v>
      </c>
      <c r="E29" s="62" t="s">
        <v>403</v>
      </c>
      <c r="F29" s="1" t="s">
        <v>367</v>
      </c>
      <c r="G29" s="1">
        <f t="shared" si="0"/>
        <v>100</v>
      </c>
      <c r="H29" s="28"/>
      <c r="I29" s="1"/>
      <c r="J29" s="1"/>
      <c r="K29" s="1">
        <v>100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28"/>
    </row>
    <row r="30" spans="1:38" s="11" customFormat="1" ht="18" customHeight="1">
      <c r="A30" s="1">
        <v>26</v>
      </c>
      <c r="B30" s="1">
        <v>26090</v>
      </c>
      <c r="C30" s="5" t="s">
        <v>393</v>
      </c>
      <c r="D30" s="1" t="s">
        <v>383</v>
      </c>
      <c r="E30" s="62" t="s">
        <v>22</v>
      </c>
      <c r="F30" s="1" t="s">
        <v>36</v>
      </c>
      <c r="G30" s="1">
        <f t="shared" si="0"/>
        <v>95</v>
      </c>
      <c r="H30" s="28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>
        <v>95</v>
      </c>
      <c r="AF30" s="1"/>
      <c r="AG30" s="1"/>
      <c r="AH30" s="1"/>
      <c r="AI30" s="1"/>
      <c r="AJ30" s="1"/>
      <c r="AK30" s="1"/>
      <c r="AL30" s="28"/>
    </row>
    <row r="31" spans="1:38" s="11" customFormat="1" ht="18" customHeight="1">
      <c r="A31" s="1">
        <v>27</v>
      </c>
      <c r="B31" s="1">
        <v>20442</v>
      </c>
      <c r="C31" s="5" t="s">
        <v>394</v>
      </c>
      <c r="D31" s="1" t="s">
        <v>383</v>
      </c>
      <c r="E31" s="62" t="s">
        <v>22</v>
      </c>
      <c r="F31" s="1" t="s">
        <v>36</v>
      </c>
      <c r="G31" s="1">
        <f t="shared" si="0"/>
        <v>90</v>
      </c>
      <c r="H31" s="28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>
        <v>90</v>
      </c>
      <c r="AF31" s="1"/>
      <c r="AG31" s="1"/>
      <c r="AH31" s="1"/>
      <c r="AI31" s="1"/>
      <c r="AJ31" s="1"/>
      <c r="AK31" s="1"/>
      <c r="AL31" s="28"/>
    </row>
    <row r="32" spans="1:38" s="11" customFormat="1" ht="18" customHeight="1">
      <c r="A32" s="1">
        <v>28</v>
      </c>
      <c r="B32" s="1">
        <v>33993</v>
      </c>
      <c r="C32" s="5" t="s">
        <v>633</v>
      </c>
      <c r="D32" s="1" t="s">
        <v>383</v>
      </c>
      <c r="E32" s="62" t="s">
        <v>22</v>
      </c>
      <c r="F32" s="1" t="s">
        <v>23</v>
      </c>
      <c r="G32" s="1">
        <f t="shared" si="0"/>
        <v>87.5</v>
      </c>
      <c r="H32" s="28"/>
      <c r="I32" s="1"/>
      <c r="J32" s="1"/>
      <c r="K32" s="1"/>
      <c r="L32" s="1">
        <v>42.5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>
        <v>45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28"/>
    </row>
    <row r="33" spans="1:38" s="11" customFormat="1" ht="18" customHeight="1">
      <c r="A33" s="1">
        <v>29</v>
      </c>
      <c r="B33" s="1">
        <v>11686</v>
      </c>
      <c r="C33" s="5" t="s">
        <v>395</v>
      </c>
      <c r="D33" s="1" t="s">
        <v>383</v>
      </c>
      <c r="E33" s="62" t="s">
        <v>22</v>
      </c>
      <c r="F33" s="1" t="s">
        <v>36</v>
      </c>
      <c r="G33" s="1">
        <f t="shared" si="0"/>
        <v>85</v>
      </c>
      <c r="H33" s="28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>
        <v>85</v>
      </c>
      <c r="AF33" s="1"/>
      <c r="AG33" s="1"/>
      <c r="AH33" s="1"/>
      <c r="AI33" s="1"/>
      <c r="AJ33" s="1"/>
      <c r="AK33" s="1"/>
      <c r="AL33" s="28"/>
    </row>
    <row r="34" spans="1:38" s="11" customFormat="1" ht="18" customHeight="1">
      <c r="A34" s="1">
        <v>29</v>
      </c>
      <c r="B34" s="1">
        <v>12166</v>
      </c>
      <c r="C34" s="5" t="s">
        <v>746</v>
      </c>
      <c r="D34" s="1" t="s">
        <v>383</v>
      </c>
      <c r="E34" s="62" t="s">
        <v>747</v>
      </c>
      <c r="F34" s="1" t="s">
        <v>263</v>
      </c>
      <c r="G34" s="1">
        <f t="shared" si="0"/>
        <v>85</v>
      </c>
      <c r="H34" s="28"/>
      <c r="I34" s="1"/>
      <c r="J34" s="1"/>
      <c r="K34" s="1">
        <v>85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28"/>
    </row>
    <row r="35" spans="1:38" s="11" customFormat="1" ht="18" customHeight="1">
      <c r="A35" s="1">
        <v>29</v>
      </c>
      <c r="B35" s="1">
        <v>30204</v>
      </c>
      <c r="C35" s="5" t="s">
        <v>399</v>
      </c>
      <c r="D35" s="1" t="s">
        <v>383</v>
      </c>
      <c r="E35" s="62" t="s">
        <v>22</v>
      </c>
      <c r="F35" s="1" t="s">
        <v>36</v>
      </c>
      <c r="G35" s="1">
        <f t="shared" si="0"/>
        <v>85</v>
      </c>
      <c r="H35" s="28"/>
      <c r="I35" s="1">
        <v>5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>
        <v>80</v>
      </c>
      <c r="AF35" s="1"/>
      <c r="AG35" s="1"/>
      <c r="AH35" s="1"/>
      <c r="AI35" s="1"/>
      <c r="AJ35" s="1"/>
      <c r="AK35" s="1"/>
      <c r="AL35" s="28"/>
    </row>
    <row r="36" spans="1:38" s="11" customFormat="1" ht="18" customHeight="1">
      <c r="A36" s="1">
        <v>32</v>
      </c>
      <c r="B36" s="1">
        <v>51528</v>
      </c>
      <c r="C36" s="5" t="s">
        <v>396</v>
      </c>
      <c r="D36" s="1" t="s">
        <v>383</v>
      </c>
      <c r="E36" s="62" t="s">
        <v>22</v>
      </c>
      <c r="F36" s="1" t="s">
        <v>23</v>
      </c>
      <c r="G36" s="1">
        <f t="shared" si="0"/>
        <v>80</v>
      </c>
      <c r="H36" s="28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>
        <v>80</v>
      </c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28"/>
    </row>
    <row r="37" spans="1:38" s="11" customFormat="1" ht="18" customHeight="1">
      <c r="A37" s="1">
        <v>32</v>
      </c>
      <c r="B37" s="1">
        <v>4912</v>
      </c>
      <c r="C37" s="5" t="s">
        <v>397</v>
      </c>
      <c r="D37" s="1" t="s">
        <v>383</v>
      </c>
      <c r="E37" s="62" t="s">
        <v>22</v>
      </c>
      <c r="F37" s="1" t="s">
        <v>38</v>
      </c>
      <c r="G37" s="1">
        <f t="shared" ref="G37:G68" si="1">SUM(I37:AK37)</f>
        <v>80</v>
      </c>
      <c r="H37" s="28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>
        <v>80</v>
      </c>
      <c r="AE37" s="1"/>
      <c r="AF37" s="1"/>
      <c r="AG37" s="1"/>
      <c r="AH37" s="1"/>
      <c r="AI37" s="1"/>
      <c r="AJ37" s="1"/>
      <c r="AK37" s="1"/>
      <c r="AL37" s="28"/>
    </row>
    <row r="38" spans="1:38" s="11" customFormat="1" ht="18" customHeight="1">
      <c r="A38" s="1">
        <v>32</v>
      </c>
      <c r="B38" s="1">
        <v>13928</v>
      </c>
      <c r="C38" s="5" t="s">
        <v>748</v>
      </c>
      <c r="D38" s="1" t="s">
        <v>383</v>
      </c>
      <c r="E38" s="62" t="s">
        <v>747</v>
      </c>
      <c r="F38" s="1" t="s">
        <v>263</v>
      </c>
      <c r="G38" s="1">
        <f t="shared" si="1"/>
        <v>80</v>
      </c>
      <c r="H38" s="28"/>
      <c r="I38" s="1"/>
      <c r="J38" s="1"/>
      <c r="K38" s="1">
        <v>80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28"/>
    </row>
    <row r="39" spans="1:38" s="11" customFormat="1" ht="18" customHeight="1">
      <c r="A39" s="1">
        <v>35</v>
      </c>
      <c r="B39" s="1">
        <v>46721</v>
      </c>
      <c r="C39" s="5" t="s">
        <v>400</v>
      </c>
      <c r="D39" s="1" t="s">
        <v>383</v>
      </c>
      <c r="E39" s="62" t="s">
        <v>22</v>
      </c>
      <c r="F39" s="1" t="s">
        <v>23</v>
      </c>
      <c r="G39" s="1">
        <f t="shared" si="1"/>
        <v>75</v>
      </c>
      <c r="H39" s="28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>
        <v>75</v>
      </c>
      <c r="AE39" s="1"/>
      <c r="AF39" s="1"/>
      <c r="AG39" s="1"/>
      <c r="AH39" s="1"/>
      <c r="AI39" s="1"/>
      <c r="AJ39" s="1"/>
      <c r="AK39" s="1"/>
      <c r="AL39" s="28"/>
    </row>
    <row r="40" spans="1:38" s="11" customFormat="1" ht="18" customHeight="1">
      <c r="A40" s="1">
        <v>35</v>
      </c>
      <c r="B40" s="1">
        <v>14698</v>
      </c>
      <c r="C40" s="5" t="s">
        <v>401</v>
      </c>
      <c r="D40" s="1" t="s">
        <v>383</v>
      </c>
      <c r="E40" s="62" t="s">
        <v>22</v>
      </c>
      <c r="F40" s="1" t="s">
        <v>36</v>
      </c>
      <c r="G40" s="1">
        <f t="shared" si="1"/>
        <v>75</v>
      </c>
      <c r="H40" s="28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>
        <v>75</v>
      </c>
      <c r="AF40" s="1"/>
      <c r="AG40" s="1"/>
      <c r="AH40" s="1"/>
      <c r="AI40" s="1"/>
      <c r="AJ40" s="1"/>
      <c r="AK40" s="1"/>
      <c r="AL40" s="28"/>
    </row>
    <row r="41" spans="1:38" s="11" customFormat="1" ht="18" customHeight="1">
      <c r="A41" s="1">
        <v>35</v>
      </c>
      <c r="B41" s="1">
        <v>48638</v>
      </c>
      <c r="C41" s="5" t="s">
        <v>749</v>
      </c>
      <c r="D41" s="1" t="s">
        <v>383</v>
      </c>
      <c r="E41" s="62" t="s">
        <v>22</v>
      </c>
      <c r="F41" s="1" t="s">
        <v>263</v>
      </c>
      <c r="G41" s="1">
        <f t="shared" si="1"/>
        <v>75</v>
      </c>
      <c r="H41" s="28"/>
      <c r="I41" s="1"/>
      <c r="J41" s="1"/>
      <c r="K41" s="1">
        <v>75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28"/>
    </row>
    <row r="42" spans="1:38" s="11" customFormat="1" ht="18" customHeight="1">
      <c r="A42" s="1">
        <v>38</v>
      </c>
      <c r="B42" s="1">
        <v>2512</v>
      </c>
      <c r="C42" s="5" t="s">
        <v>404</v>
      </c>
      <c r="D42" s="1" t="s">
        <v>383</v>
      </c>
      <c r="E42" s="62" t="s">
        <v>22</v>
      </c>
      <c r="F42" s="1" t="s">
        <v>36</v>
      </c>
      <c r="G42" s="1">
        <f t="shared" si="1"/>
        <v>70</v>
      </c>
      <c r="H42" s="28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>
        <v>70</v>
      </c>
      <c r="AF42" s="1"/>
      <c r="AG42" s="1"/>
      <c r="AH42" s="1"/>
      <c r="AI42" s="1"/>
      <c r="AJ42" s="1"/>
      <c r="AK42" s="1"/>
      <c r="AL42" s="28"/>
    </row>
    <row r="43" spans="1:38" s="11" customFormat="1" ht="18" customHeight="1">
      <c r="A43" s="1">
        <v>38</v>
      </c>
      <c r="B43" s="1">
        <v>66556</v>
      </c>
      <c r="C43" s="5" t="s">
        <v>750</v>
      </c>
      <c r="D43" s="1" t="s">
        <v>383</v>
      </c>
      <c r="E43" s="62" t="s">
        <v>22</v>
      </c>
      <c r="F43" s="1" t="s">
        <v>263</v>
      </c>
      <c r="G43" s="1">
        <f t="shared" si="1"/>
        <v>70</v>
      </c>
      <c r="H43" s="28"/>
      <c r="I43" s="1"/>
      <c r="J43" s="1"/>
      <c r="K43" s="1">
        <v>70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28"/>
    </row>
    <row r="44" spans="1:38" s="11" customFormat="1" ht="18" customHeight="1">
      <c r="A44" s="1">
        <v>40</v>
      </c>
      <c r="B44" s="1">
        <v>60244</v>
      </c>
      <c r="C44" s="5" t="s">
        <v>751</v>
      </c>
      <c r="D44" s="1" t="s">
        <v>383</v>
      </c>
      <c r="E44" s="62" t="s">
        <v>22</v>
      </c>
      <c r="F44" s="1" t="s">
        <v>263</v>
      </c>
      <c r="G44" s="1">
        <f t="shared" si="1"/>
        <v>65</v>
      </c>
      <c r="H44" s="28"/>
      <c r="I44" s="1"/>
      <c r="J44" s="1"/>
      <c r="K44" s="1">
        <v>65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28"/>
    </row>
    <row r="45" spans="1:38" s="11" customFormat="1" ht="18" customHeight="1">
      <c r="A45" s="1">
        <v>41</v>
      </c>
      <c r="B45" s="1">
        <v>43225</v>
      </c>
      <c r="C45" s="5" t="s">
        <v>561</v>
      </c>
      <c r="D45" s="1" t="s">
        <v>383</v>
      </c>
      <c r="E45" s="62" t="s">
        <v>22</v>
      </c>
      <c r="F45" s="1" t="s">
        <v>50</v>
      </c>
      <c r="G45" s="1">
        <f t="shared" si="1"/>
        <v>63</v>
      </c>
      <c r="H45" s="28"/>
      <c r="I45" s="1">
        <v>3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>
        <v>60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28"/>
    </row>
    <row r="46" spans="1:38" s="11" customFormat="1" ht="18" customHeight="1">
      <c r="A46" s="1">
        <v>42</v>
      </c>
      <c r="B46" s="1">
        <v>5628</v>
      </c>
      <c r="C46" s="5" t="s">
        <v>408</v>
      </c>
      <c r="D46" s="1" t="s">
        <v>383</v>
      </c>
      <c r="E46" s="62" t="s">
        <v>22</v>
      </c>
      <c r="F46" s="1" t="s">
        <v>58</v>
      </c>
      <c r="G46" s="1">
        <f t="shared" si="1"/>
        <v>60</v>
      </c>
      <c r="H46" s="28"/>
      <c r="I46" s="1">
        <v>10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>
        <v>25</v>
      </c>
      <c r="AD46" s="1"/>
      <c r="AE46" s="1"/>
      <c r="AF46" s="1"/>
      <c r="AG46" s="1"/>
      <c r="AH46" s="1"/>
      <c r="AI46" s="1"/>
      <c r="AJ46" s="1"/>
      <c r="AK46" s="1">
        <v>25</v>
      </c>
      <c r="AL46" s="28"/>
    </row>
    <row r="47" spans="1:38" s="11" customFormat="1" ht="18" customHeight="1">
      <c r="A47" s="1">
        <v>42</v>
      </c>
      <c r="B47" s="1">
        <v>63565</v>
      </c>
      <c r="C47" s="5" t="s">
        <v>409</v>
      </c>
      <c r="D47" s="1" t="s">
        <v>383</v>
      </c>
      <c r="E47" s="62" t="s">
        <v>22</v>
      </c>
      <c r="F47" s="1" t="s">
        <v>53</v>
      </c>
      <c r="G47" s="1">
        <f t="shared" si="1"/>
        <v>60</v>
      </c>
      <c r="H47" s="28"/>
      <c r="I47" s="1">
        <v>10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>
        <v>25</v>
      </c>
      <c r="AG47" s="1"/>
      <c r="AH47" s="1"/>
      <c r="AI47" s="1"/>
      <c r="AJ47" s="1">
        <v>25</v>
      </c>
      <c r="AK47" s="1"/>
      <c r="AL47" s="28"/>
    </row>
    <row r="48" spans="1:38" s="11" customFormat="1" ht="18" customHeight="1">
      <c r="A48" s="1">
        <v>44</v>
      </c>
      <c r="B48" s="1">
        <v>52095</v>
      </c>
      <c r="C48" s="5" t="s">
        <v>406</v>
      </c>
      <c r="D48" s="1" t="s">
        <v>383</v>
      </c>
      <c r="E48" s="62" t="s">
        <v>407</v>
      </c>
      <c r="F48" s="1" t="s">
        <v>263</v>
      </c>
      <c r="G48" s="1">
        <f t="shared" si="1"/>
        <v>55</v>
      </c>
      <c r="H48" s="28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>
        <v>55</v>
      </c>
      <c r="AE48" s="1"/>
      <c r="AF48" s="1"/>
      <c r="AG48" s="1"/>
      <c r="AH48" s="1"/>
      <c r="AI48" s="1"/>
      <c r="AJ48" s="1"/>
      <c r="AK48" s="1"/>
      <c r="AL48" s="28"/>
    </row>
    <row r="49" spans="1:38" s="11" customFormat="1" ht="18" customHeight="1">
      <c r="A49" s="1">
        <v>45</v>
      </c>
      <c r="B49" s="1">
        <v>63807</v>
      </c>
      <c r="C49" s="5" t="s">
        <v>428</v>
      </c>
      <c r="D49" s="1" t="s">
        <v>383</v>
      </c>
      <c r="E49" s="62" t="s">
        <v>371</v>
      </c>
      <c r="F49" s="1" t="s">
        <v>77</v>
      </c>
      <c r="G49" s="1">
        <f t="shared" si="1"/>
        <v>46</v>
      </c>
      <c r="H49" s="28"/>
      <c r="I49" s="1">
        <v>3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>
        <v>40</v>
      </c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>
        <v>3</v>
      </c>
      <c r="AJ49" s="1"/>
      <c r="AK49" s="1"/>
      <c r="AL49" s="28"/>
    </row>
    <row r="50" spans="1:38" s="11" customFormat="1" ht="18" customHeight="1">
      <c r="A50" s="1">
        <v>46</v>
      </c>
      <c r="B50" s="1">
        <v>55368</v>
      </c>
      <c r="C50" s="5" t="s">
        <v>412</v>
      </c>
      <c r="D50" s="1" t="s">
        <v>383</v>
      </c>
      <c r="E50" s="62" t="s">
        <v>22</v>
      </c>
      <c r="F50" s="1" t="s">
        <v>58</v>
      </c>
      <c r="G50" s="1">
        <f t="shared" si="1"/>
        <v>35</v>
      </c>
      <c r="H50" s="28"/>
      <c r="I50" s="1">
        <v>5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>
        <v>20</v>
      </c>
      <c r="AD50" s="1"/>
      <c r="AE50" s="1"/>
      <c r="AF50" s="1"/>
      <c r="AG50" s="1"/>
      <c r="AH50" s="1"/>
      <c r="AI50" s="1"/>
      <c r="AJ50" s="1"/>
      <c r="AK50" s="1">
        <v>10</v>
      </c>
      <c r="AL50" s="28"/>
    </row>
    <row r="51" spans="1:38" s="11" customFormat="1" ht="18" customHeight="1">
      <c r="A51" s="1">
        <v>47</v>
      </c>
      <c r="B51" s="1">
        <v>14023</v>
      </c>
      <c r="C51" s="5" t="s">
        <v>563</v>
      </c>
      <c r="D51" s="1" t="s">
        <v>383</v>
      </c>
      <c r="E51" s="62" t="s">
        <v>22</v>
      </c>
      <c r="F51" s="1" t="s">
        <v>263</v>
      </c>
      <c r="G51" s="1">
        <f t="shared" si="1"/>
        <v>30</v>
      </c>
      <c r="H51" s="28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>
        <v>30</v>
      </c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28"/>
    </row>
    <row r="52" spans="1:38" s="11" customFormat="1" ht="18" customHeight="1">
      <c r="A52" s="1">
        <v>47</v>
      </c>
      <c r="B52" s="1">
        <v>52947</v>
      </c>
      <c r="C52" s="5" t="s">
        <v>604</v>
      </c>
      <c r="D52" s="1" t="s">
        <v>383</v>
      </c>
      <c r="E52" s="62" t="s">
        <v>22</v>
      </c>
      <c r="F52" s="1" t="s">
        <v>33</v>
      </c>
      <c r="G52" s="1">
        <f t="shared" si="1"/>
        <v>30</v>
      </c>
      <c r="H52" s="28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>
        <v>30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28"/>
    </row>
    <row r="53" spans="1:38" s="11" customFormat="1" ht="18" customHeight="1">
      <c r="A53" s="1">
        <v>47</v>
      </c>
      <c r="B53" s="1">
        <v>10454</v>
      </c>
      <c r="C53" s="5" t="s">
        <v>413</v>
      </c>
      <c r="D53" s="1" t="s">
        <v>383</v>
      </c>
      <c r="E53" s="62" t="s">
        <v>22</v>
      </c>
      <c r="F53" s="1" t="s">
        <v>77</v>
      </c>
      <c r="G53" s="1">
        <f t="shared" si="1"/>
        <v>30</v>
      </c>
      <c r="H53" s="28"/>
      <c r="I53" s="1">
        <v>5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>
        <v>25</v>
      </c>
      <c r="AJ53" s="1"/>
      <c r="AK53" s="1"/>
      <c r="AL53" s="28"/>
    </row>
    <row r="54" spans="1:38" s="11" customFormat="1" ht="18" customHeight="1">
      <c r="A54" s="1">
        <v>50</v>
      </c>
      <c r="B54" s="1">
        <v>3600</v>
      </c>
      <c r="C54" s="5" t="s">
        <v>669</v>
      </c>
      <c r="D54" s="1" t="s">
        <v>383</v>
      </c>
      <c r="E54" s="62" t="s">
        <v>22</v>
      </c>
      <c r="F54" s="1" t="s">
        <v>64</v>
      </c>
      <c r="G54" s="1">
        <f t="shared" si="1"/>
        <v>29.5</v>
      </c>
      <c r="H54" s="28"/>
      <c r="I54" s="1">
        <v>7</v>
      </c>
      <c r="J54" s="1"/>
      <c r="K54" s="1"/>
      <c r="L54" s="1"/>
      <c r="M54" s="1"/>
      <c r="N54" s="1"/>
      <c r="O54" s="1">
        <v>12.5</v>
      </c>
      <c r="P54" s="1"/>
      <c r="Q54" s="1"/>
      <c r="R54" s="1"/>
      <c r="S54" s="1">
        <v>10</v>
      </c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28"/>
    </row>
    <row r="55" spans="1:38" s="11" customFormat="1" ht="18" customHeight="1">
      <c r="A55" s="1">
        <v>51</v>
      </c>
      <c r="B55" s="1">
        <v>39179</v>
      </c>
      <c r="C55" s="5" t="s">
        <v>414</v>
      </c>
      <c r="D55" s="1" t="s">
        <v>383</v>
      </c>
      <c r="E55" s="62" t="s">
        <v>22</v>
      </c>
      <c r="F55" s="1" t="s">
        <v>58</v>
      </c>
      <c r="G55" s="1">
        <f t="shared" si="1"/>
        <v>28</v>
      </c>
      <c r="H55" s="28"/>
      <c r="I55" s="1">
        <v>7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>
        <v>15</v>
      </c>
      <c r="AD55" s="1"/>
      <c r="AE55" s="1"/>
      <c r="AF55" s="1"/>
      <c r="AG55" s="1"/>
      <c r="AH55" s="1"/>
      <c r="AI55" s="1"/>
      <c r="AJ55" s="1"/>
      <c r="AK55" s="1">
        <v>6</v>
      </c>
      <c r="AL55" s="28"/>
    </row>
    <row r="56" spans="1:38" s="11" customFormat="1" ht="18" customHeight="1">
      <c r="A56" s="1">
        <v>52</v>
      </c>
      <c r="B56" s="1">
        <v>42056</v>
      </c>
      <c r="C56" s="5" t="s">
        <v>415</v>
      </c>
      <c r="D56" s="1" t="s">
        <v>383</v>
      </c>
      <c r="E56" s="62" t="s">
        <v>22</v>
      </c>
      <c r="F56" s="1" t="s">
        <v>53</v>
      </c>
      <c r="G56" s="1">
        <f t="shared" si="1"/>
        <v>27</v>
      </c>
      <c r="H56" s="28"/>
      <c r="I56" s="1">
        <v>7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>
        <v>20</v>
      </c>
      <c r="AK56" s="1"/>
      <c r="AL56" s="28"/>
    </row>
    <row r="57" spans="1:38" s="11" customFormat="1" ht="18" customHeight="1">
      <c r="A57" s="1">
        <v>52</v>
      </c>
      <c r="B57" s="1">
        <v>58940</v>
      </c>
      <c r="C57" s="5" t="s">
        <v>416</v>
      </c>
      <c r="D57" s="1" t="s">
        <v>383</v>
      </c>
      <c r="E57" s="62" t="s">
        <v>22</v>
      </c>
      <c r="F57" s="1" t="s">
        <v>77</v>
      </c>
      <c r="G57" s="1">
        <f t="shared" si="1"/>
        <v>27</v>
      </c>
      <c r="H57" s="28"/>
      <c r="I57" s="1">
        <v>7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>
        <v>20</v>
      </c>
      <c r="AJ57" s="1"/>
      <c r="AK57" s="1"/>
      <c r="AL57" s="28"/>
    </row>
    <row r="58" spans="1:38" s="11" customFormat="1" ht="18" customHeight="1">
      <c r="A58" s="1">
        <v>54</v>
      </c>
      <c r="B58" s="1">
        <v>1440</v>
      </c>
      <c r="C58" s="5" t="s">
        <v>418</v>
      </c>
      <c r="D58" s="1" t="s">
        <v>383</v>
      </c>
      <c r="E58" s="62" t="s">
        <v>22</v>
      </c>
      <c r="F58" s="1" t="s">
        <v>77</v>
      </c>
      <c r="G58" s="1">
        <f t="shared" si="1"/>
        <v>25</v>
      </c>
      <c r="H58" s="28"/>
      <c r="I58" s="1">
        <v>10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>
        <v>15</v>
      </c>
      <c r="AJ58" s="1"/>
      <c r="AK58" s="1"/>
      <c r="AL58" s="28"/>
    </row>
    <row r="59" spans="1:38" s="11" customFormat="1" ht="18" customHeight="1">
      <c r="A59" s="1">
        <v>55</v>
      </c>
      <c r="B59" s="1">
        <v>802</v>
      </c>
      <c r="C59" s="5" t="s">
        <v>417</v>
      </c>
      <c r="D59" s="1" t="s">
        <v>383</v>
      </c>
      <c r="E59" s="62" t="s">
        <v>22</v>
      </c>
      <c r="F59" s="1" t="s">
        <v>58</v>
      </c>
      <c r="G59" s="1">
        <f t="shared" si="1"/>
        <v>15</v>
      </c>
      <c r="H59" s="28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>
        <v>15</v>
      </c>
      <c r="AL59" s="28"/>
    </row>
    <row r="60" spans="1:38" s="11" customFormat="1" ht="18" customHeight="1">
      <c r="A60" s="1">
        <v>55</v>
      </c>
      <c r="B60" s="1">
        <v>65744</v>
      </c>
      <c r="C60" s="5" t="s">
        <v>644</v>
      </c>
      <c r="D60" s="1" t="s">
        <v>383</v>
      </c>
      <c r="E60" s="62" t="s">
        <v>22</v>
      </c>
      <c r="F60" s="1" t="s">
        <v>53</v>
      </c>
      <c r="G60" s="1">
        <f t="shared" si="1"/>
        <v>15</v>
      </c>
      <c r="H60" s="28"/>
      <c r="I60" s="1"/>
      <c r="J60" s="1"/>
      <c r="K60" s="1"/>
      <c r="L60" s="1"/>
      <c r="M60" s="1"/>
      <c r="N60" s="1"/>
      <c r="O60" s="1"/>
      <c r="P60" s="1"/>
      <c r="Q60" s="1"/>
      <c r="R60" s="1">
        <v>10</v>
      </c>
      <c r="S60" s="1"/>
      <c r="T60" s="1">
        <v>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28"/>
    </row>
    <row r="61" spans="1:38" s="11" customFormat="1" ht="18" customHeight="1">
      <c r="A61" s="1">
        <v>57</v>
      </c>
      <c r="B61" s="1">
        <v>131</v>
      </c>
      <c r="C61" s="5" t="s">
        <v>685</v>
      </c>
      <c r="D61" s="1" t="s">
        <v>383</v>
      </c>
      <c r="E61" s="62" t="s">
        <v>686</v>
      </c>
      <c r="F61" s="1" t="s">
        <v>64</v>
      </c>
      <c r="G61" s="1">
        <f t="shared" si="1"/>
        <v>13</v>
      </c>
      <c r="H61" s="28"/>
      <c r="I61" s="1">
        <v>3</v>
      </c>
      <c r="J61" s="1"/>
      <c r="K61" s="1"/>
      <c r="L61" s="1"/>
      <c r="M61" s="1"/>
      <c r="N61" s="1"/>
      <c r="O61" s="1">
        <v>10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28"/>
    </row>
    <row r="62" spans="1:38" s="11" customFormat="1" ht="18" customHeight="1">
      <c r="A62" s="1">
        <v>58</v>
      </c>
      <c r="B62" s="1">
        <v>35444</v>
      </c>
      <c r="C62" s="5" t="s">
        <v>419</v>
      </c>
      <c r="D62" s="1" t="s">
        <v>383</v>
      </c>
      <c r="E62" s="62" t="s">
        <v>22</v>
      </c>
      <c r="F62" s="1" t="s">
        <v>77</v>
      </c>
      <c r="G62" s="1">
        <f t="shared" si="1"/>
        <v>12</v>
      </c>
      <c r="H62" s="28"/>
      <c r="I62" s="1">
        <v>2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>
        <v>10</v>
      </c>
      <c r="AJ62" s="1"/>
      <c r="AK62" s="1"/>
      <c r="AL62" s="28"/>
    </row>
    <row r="63" spans="1:38" s="11" customFormat="1" ht="18" customHeight="1">
      <c r="A63" s="1">
        <v>59</v>
      </c>
      <c r="B63" s="1">
        <v>53326</v>
      </c>
      <c r="C63" s="5" t="s">
        <v>420</v>
      </c>
      <c r="D63" s="1" t="s">
        <v>383</v>
      </c>
      <c r="E63" s="62" t="s">
        <v>22</v>
      </c>
      <c r="F63" s="1" t="s">
        <v>58</v>
      </c>
      <c r="G63" s="1">
        <f t="shared" si="1"/>
        <v>11</v>
      </c>
      <c r="H63" s="28"/>
      <c r="I63" s="1">
        <v>3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>
        <v>8</v>
      </c>
      <c r="AL63" s="28"/>
    </row>
    <row r="64" spans="1:38" s="11" customFormat="1" ht="18" customHeight="1">
      <c r="A64" s="1">
        <v>60</v>
      </c>
      <c r="B64" s="1">
        <v>429</v>
      </c>
      <c r="C64" s="5" t="s">
        <v>772</v>
      </c>
      <c r="D64" s="1" t="s">
        <v>383</v>
      </c>
      <c r="E64" s="62" t="s">
        <v>22</v>
      </c>
      <c r="F64" s="1" t="s">
        <v>36</v>
      </c>
      <c r="G64" s="1">
        <f t="shared" si="1"/>
        <v>10</v>
      </c>
      <c r="H64" s="28"/>
      <c r="I64" s="1">
        <v>10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28"/>
    </row>
    <row r="65" spans="1:38" s="11" customFormat="1" ht="18" customHeight="1">
      <c r="A65" s="1">
        <v>60</v>
      </c>
      <c r="B65" s="1">
        <v>53034</v>
      </c>
      <c r="C65" s="5" t="s">
        <v>811</v>
      </c>
      <c r="D65" s="1" t="s">
        <v>383</v>
      </c>
      <c r="E65" s="62" t="s">
        <v>787</v>
      </c>
      <c r="F65" s="1" t="s">
        <v>783</v>
      </c>
      <c r="G65" s="1">
        <f t="shared" si="1"/>
        <v>10</v>
      </c>
      <c r="H65" s="28"/>
      <c r="I65" s="1">
        <v>10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28"/>
    </row>
    <row r="66" spans="1:38" s="11" customFormat="1" ht="18" customHeight="1">
      <c r="A66" s="1">
        <v>60</v>
      </c>
      <c r="B66" s="1">
        <v>14047</v>
      </c>
      <c r="C66" s="19" t="s">
        <v>874</v>
      </c>
      <c r="D66" s="1" t="s">
        <v>383</v>
      </c>
      <c r="E66" s="62" t="s">
        <v>22</v>
      </c>
      <c r="F66" s="1" t="s">
        <v>263</v>
      </c>
      <c r="G66" s="1">
        <f t="shared" si="1"/>
        <v>10</v>
      </c>
      <c r="H66" s="28"/>
      <c r="I66" s="1">
        <v>10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28"/>
    </row>
    <row r="67" spans="1:38" s="11" customFormat="1" ht="18" customHeight="1">
      <c r="A67" s="1">
        <v>60</v>
      </c>
      <c r="B67" s="1">
        <v>27559</v>
      </c>
      <c r="C67" s="5" t="s">
        <v>911</v>
      </c>
      <c r="D67" s="1" t="s">
        <v>383</v>
      </c>
      <c r="E67" s="62" t="s">
        <v>22</v>
      </c>
      <c r="F67" s="1" t="s">
        <v>879</v>
      </c>
      <c r="G67" s="1">
        <f t="shared" si="1"/>
        <v>10</v>
      </c>
      <c r="H67" s="28"/>
      <c r="I67" s="1">
        <v>10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28"/>
    </row>
    <row r="68" spans="1:38" s="11" customFormat="1" ht="18" customHeight="1">
      <c r="A68" s="1">
        <v>60</v>
      </c>
      <c r="B68" s="1">
        <v>43604</v>
      </c>
      <c r="C68" s="5" t="s">
        <v>953</v>
      </c>
      <c r="D68" s="1" t="s">
        <v>383</v>
      </c>
      <c r="E68" s="62" t="s">
        <v>22</v>
      </c>
      <c r="F68" s="1" t="s">
        <v>50</v>
      </c>
      <c r="G68" s="1">
        <f t="shared" si="1"/>
        <v>10</v>
      </c>
      <c r="H68" s="28"/>
      <c r="I68" s="1">
        <v>10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28"/>
    </row>
    <row r="69" spans="1:38" s="11" customFormat="1" ht="18" customHeight="1">
      <c r="A69" s="1">
        <v>60</v>
      </c>
      <c r="B69" s="1">
        <v>15262</v>
      </c>
      <c r="C69" s="5" t="s">
        <v>995</v>
      </c>
      <c r="D69" s="1" t="s">
        <v>383</v>
      </c>
      <c r="E69" s="62" t="s">
        <v>974</v>
      </c>
      <c r="F69" s="1" t="s">
        <v>962</v>
      </c>
      <c r="G69" s="1">
        <f t="shared" ref="G69:G100" si="2">SUM(I69:AK69)</f>
        <v>10</v>
      </c>
      <c r="H69" s="28"/>
      <c r="I69" s="1">
        <v>10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28"/>
    </row>
    <row r="70" spans="1:38" s="11" customFormat="1" ht="18" customHeight="1">
      <c r="A70" s="1">
        <v>60</v>
      </c>
      <c r="B70" s="1">
        <v>42671</v>
      </c>
      <c r="C70" s="5" t="s">
        <v>1045</v>
      </c>
      <c r="D70" s="1" t="s">
        <v>383</v>
      </c>
      <c r="E70" s="62" t="s">
        <v>1014</v>
      </c>
      <c r="F70" s="1" t="s">
        <v>1012</v>
      </c>
      <c r="G70" s="1">
        <f t="shared" si="2"/>
        <v>10</v>
      </c>
      <c r="H70" s="28"/>
      <c r="I70" s="1">
        <v>10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28"/>
    </row>
    <row r="71" spans="1:38" s="11" customFormat="1" ht="18" customHeight="1">
      <c r="A71" s="1">
        <v>60</v>
      </c>
      <c r="B71" s="1">
        <v>15164</v>
      </c>
      <c r="C71" s="5" t="s">
        <v>1097</v>
      </c>
      <c r="D71" s="1" t="s">
        <v>383</v>
      </c>
      <c r="E71" s="62" t="s">
        <v>22</v>
      </c>
      <c r="F71" s="1" t="s">
        <v>715</v>
      </c>
      <c r="G71" s="1">
        <f t="shared" si="2"/>
        <v>10</v>
      </c>
      <c r="H71" s="28"/>
      <c r="I71" s="1">
        <v>10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28"/>
    </row>
    <row r="72" spans="1:38" s="11" customFormat="1" ht="18" customHeight="1">
      <c r="A72" s="1">
        <v>60</v>
      </c>
      <c r="B72" s="1">
        <v>13201</v>
      </c>
      <c r="C72" s="5" t="s">
        <v>1106</v>
      </c>
      <c r="D72" s="1" t="s">
        <v>383</v>
      </c>
      <c r="E72" s="62" t="s">
        <v>22</v>
      </c>
      <c r="F72" s="1" t="s">
        <v>38</v>
      </c>
      <c r="G72" s="1">
        <f t="shared" si="2"/>
        <v>10</v>
      </c>
      <c r="H72" s="28"/>
      <c r="I72" s="1">
        <v>10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28"/>
    </row>
    <row r="73" spans="1:38" s="11" customFormat="1" ht="18" customHeight="1">
      <c r="A73" s="1">
        <v>69</v>
      </c>
      <c r="B73" s="1">
        <v>30667</v>
      </c>
      <c r="C73" s="5" t="s">
        <v>421</v>
      </c>
      <c r="D73" s="1" t="s">
        <v>383</v>
      </c>
      <c r="E73" s="62" t="s">
        <v>22</v>
      </c>
      <c r="F73" s="1" t="s">
        <v>77</v>
      </c>
      <c r="G73" s="1">
        <f t="shared" si="2"/>
        <v>9</v>
      </c>
      <c r="H73" s="28"/>
      <c r="I73" s="1">
        <v>1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>
        <v>8</v>
      </c>
      <c r="AJ73" s="1"/>
      <c r="AK73" s="1"/>
      <c r="AL73" s="28"/>
    </row>
    <row r="74" spans="1:38" s="11" customFormat="1" ht="18" customHeight="1">
      <c r="A74" s="1">
        <v>70</v>
      </c>
      <c r="B74" s="1">
        <v>26158</v>
      </c>
      <c r="C74" s="5" t="s">
        <v>422</v>
      </c>
      <c r="D74" s="1" t="s">
        <v>383</v>
      </c>
      <c r="E74" s="62" t="s">
        <v>22</v>
      </c>
      <c r="F74" s="1" t="s">
        <v>58</v>
      </c>
      <c r="G74" s="1">
        <f t="shared" si="2"/>
        <v>8</v>
      </c>
      <c r="H74" s="28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>
        <v>8</v>
      </c>
      <c r="AD74" s="1"/>
      <c r="AE74" s="1"/>
      <c r="AF74" s="1"/>
      <c r="AG74" s="1"/>
      <c r="AH74" s="1"/>
      <c r="AI74" s="1"/>
      <c r="AJ74" s="1"/>
      <c r="AK74" s="1"/>
      <c r="AL74" s="28"/>
    </row>
    <row r="75" spans="1:38" s="11" customFormat="1" ht="18" customHeight="1">
      <c r="A75" s="1">
        <v>71</v>
      </c>
      <c r="B75" s="1">
        <v>5576</v>
      </c>
      <c r="C75" s="5" t="s">
        <v>423</v>
      </c>
      <c r="D75" s="1" t="s">
        <v>383</v>
      </c>
      <c r="E75" s="62" t="s">
        <v>22</v>
      </c>
      <c r="F75" s="1" t="s">
        <v>58</v>
      </c>
      <c r="G75" s="1">
        <f t="shared" si="2"/>
        <v>7</v>
      </c>
      <c r="H75" s="28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>
        <v>6</v>
      </c>
      <c r="AD75" s="1"/>
      <c r="AE75" s="1"/>
      <c r="AF75" s="1"/>
      <c r="AG75" s="1"/>
      <c r="AH75" s="1"/>
      <c r="AI75" s="1"/>
      <c r="AJ75" s="1"/>
      <c r="AK75" s="1">
        <v>1</v>
      </c>
      <c r="AL75" s="28"/>
    </row>
    <row r="76" spans="1:38" s="11" customFormat="1" ht="18" customHeight="1">
      <c r="A76" s="1">
        <v>71</v>
      </c>
      <c r="B76" s="1">
        <v>58860</v>
      </c>
      <c r="C76" s="5" t="s">
        <v>773</v>
      </c>
      <c r="D76" s="1" t="s">
        <v>383</v>
      </c>
      <c r="E76" s="62" t="s">
        <v>774</v>
      </c>
      <c r="F76" s="1" t="s">
        <v>36</v>
      </c>
      <c r="G76" s="1">
        <f t="shared" si="2"/>
        <v>7</v>
      </c>
      <c r="H76" s="28"/>
      <c r="I76" s="1">
        <v>7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28"/>
    </row>
    <row r="77" spans="1:38" s="11" customFormat="1" ht="18" customHeight="1">
      <c r="A77" s="1">
        <v>71</v>
      </c>
      <c r="B77" s="1">
        <v>54821</v>
      </c>
      <c r="C77" s="5" t="s">
        <v>875</v>
      </c>
      <c r="D77" s="1" t="s">
        <v>383</v>
      </c>
      <c r="E77" s="62" t="s">
        <v>22</v>
      </c>
      <c r="F77" s="1" t="s">
        <v>263</v>
      </c>
      <c r="G77" s="1">
        <f t="shared" si="2"/>
        <v>7</v>
      </c>
      <c r="H77" s="28"/>
      <c r="I77" s="1">
        <v>7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28"/>
    </row>
    <row r="78" spans="1:38" s="11" customFormat="1" ht="18" customHeight="1">
      <c r="A78" s="1">
        <v>71</v>
      </c>
      <c r="B78" s="1">
        <v>55663</v>
      </c>
      <c r="C78" s="5" t="s">
        <v>912</v>
      </c>
      <c r="D78" s="1" t="s">
        <v>383</v>
      </c>
      <c r="E78" s="62" t="s">
        <v>905</v>
      </c>
      <c r="F78" s="1" t="s">
        <v>879</v>
      </c>
      <c r="G78" s="1">
        <f t="shared" si="2"/>
        <v>7</v>
      </c>
      <c r="H78" s="28"/>
      <c r="I78" s="1">
        <v>7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28"/>
    </row>
    <row r="79" spans="1:38" s="11" customFormat="1" ht="18" customHeight="1">
      <c r="A79" s="1">
        <v>71</v>
      </c>
      <c r="B79" s="1">
        <v>44691</v>
      </c>
      <c r="C79" s="5" t="s">
        <v>996</v>
      </c>
      <c r="D79" s="1" t="s">
        <v>383</v>
      </c>
      <c r="E79" s="62" t="s">
        <v>981</v>
      </c>
      <c r="F79" s="1" t="s">
        <v>962</v>
      </c>
      <c r="G79" s="1">
        <f t="shared" si="2"/>
        <v>7</v>
      </c>
      <c r="H79" s="28"/>
      <c r="I79" s="1">
        <v>7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28"/>
    </row>
    <row r="80" spans="1:38" s="11" customFormat="1" ht="18" customHeight="1">
      <c r="A80" s="1">
        <v>71</v>
      </c>
      <c r="B80" s="1">
        <v>31342</v>
      </c>
      <c r="C80" s="5" t="s">
        <v>1046</v>
      </c>
      <c r="D80" s="1" t="s">
        <v>383</v>
      </c>
      <c r="E80" s="62" t="s">
        <v>1022</v>
      </c>
      <c r="F80" s="1" t="s">
        <v>1012</v>
      </c>
      <c r="G80" s="1">
        <f t="shared" si="2"/>
        <v>7</v>
      </c>
      <c r="H80" s="28"/>
      <c r="I80" s="1">
        <v>7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28"/>
    </row>
    <row r="81" spans="1:38" s="11" customFormat="1" ht="18" customHeight="1">
      <c r="A81" s="1">
        <v>71</v>
      </c>
      <c r="B81" s="1">
        <v>37217</v>
      </c>
      <c r="C81" s="5" t="s">
        <v>1098</v>
      </c>
      <c r="D81" s="1" t="s">
        <v>383</v>
      </c>
      <c r="E81" s="62" t="s">
        <v>22</v>
      </c>
      <c r="F81" s="1" t="s">
        <v>715</v>
      </c>
      <c r="G81" s="1">
        <f t="shared" si="2"/>
        <v>7</v>
      </c>
      <c r="H81" s="28"/>
      <c r="I81" s="1">
        <v>7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28"/>
    </row>
    <row r="82" spans="1:38" s="11" customFormat="1" ht="18" customHeight="1">
      <c r="A82" s="1">
        <v>78</v>
      </c>
      <c r="B82" s="1">
        <v>58981</v>
      </c>
      <c r="C82" s="5" t="s">
        <v>424</v>
      </c>
      <c r="D82" s="1" t="s">
        <v>383</v>
      </c>
      <c r="E82" s="62" t="s">
        <v>425</v>
      </c>
      <c r="F82" s="1" t="s">
        <v>77</v>
      </c>
      <c r="G82" s="1">
        <f t="shared" si="2"/>
        <v>6</v>
      </c>
      <c r="H82" s="28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>
        <v>6</v>
      </c>
      <c r="AJ82" s="1"/>
      <c r="AK82" s="1"/>
      <c r="AL82" s="28"/>
    </row>
    <row r="83" spans="1:38" s="11" customFormat="1" ht="18" customHeight="1">
      <c r="A83" s="1">
        <v>79</v>
      </c>
      <c r="B83" s="1">
        <v>60911</v>
      </c>
      <c r="C83" s="5" t="s">
        <v>813</v>
      </c>
      <c r="D83" s="1" t="s">
        <v>383</v>
      </c>
      <c r="E83" s="62" t="s">
        <v>782</v>
      </c>
      <c r="F83" s="1" t="s">
        <v>783</v>
      </c>
      <c r="G83" s="1">
        <f t="shared" si="2"/>
        <v>5</v>
      </c>
      <c r="H83" s="28"/>
      <c r="I83" s="1">
        <v>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28"/>
    </row>
    <row r="84" spans="1:38" s="11" customFormat="1" ht="18" customHeight="1">
      <c r="A84" s="1">
        <v>79</v>
      </c>
      <c r="B84" s="1">
        <v>58091</v>
      </c>
      <c r="C84" s="5" t="s">
        <v>913</v>
      </c>
      <c r="D84" s="1" t="s">
        <v>383</v>
      </c>
      <c r="E84" s="62" t="s">
        <v>22</v>
      </c>
      <c r="F84" s="1" t="s">
        <v>879</v>
      </c>
      <c r="G84" s="1">
        <f t="shared" si="2"/>
        <v>5</v>
      </c>
      <c r="H84" s="28"/>
      <c r="I84" s="1">
        <v>5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28"/>
    </row>
    <row r="85" spans="1:38" s="11" customFormat="1" ht="18" customHeight="1">
      <c r="A85" s="1">
        <v>79</v>
      </c>
      <c r="B85" s="1">
        <v>1482</v>
      </c>
      <c r="C85" s="5" t="s">
        <v>954</v>
      </c>
      <c r="D85" s="1" t="s">
        <v>383</v>
      </c>
      <c r="E85" s="62" t="s">
        <v>955</v>
      </c>
      <c r="F85" s="1" t="s">
        <v>50</v>
      </c>
      <c r="G85" s="1">
        <f t="shared" si="2"/>
        <v>5</v>
      </c>
      <c r="H85" s="28"/>
      <c r="I85" s="1">
        <v>5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28"/>
    </row>
    <row r="86" spans="1:38" s="11" customFormat="1" ht="18" customHeight="1">
      <c r="A86" s="1">
        <v>79</v>
      </c>
      <c r="B86" s="1">
        <v>48987</v>
      </c>
      <c r="C86" s="5" t="s">
        <v>997</v>
      </c>
      <c r="D86" s="1" t="s">
        <v>383</v>
      </c>
      <c r="E86" s="62" t="s">
        <v>969</v>
      </c>
      <c r="F86" s="1" t="s">
        <v>962</v>
      </c>
      <c r="G86" s="1">
        <f t="shared" si="2"/>
        <v>5</v>
      </c>
      <c r="H86" s="28"/>
      <c r="I86" s="1">
        <v>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28"/>
    </row>
    <row r="87" spans="1:38" s="11" customFormat="1" ht="18" customHeight="1">
      <c r="A87" s="1">
        <v>79</v>
      </c>
      <c r="B87" s="1">
        <v>13720</v>
      </c>
      <c r="C87" s="19" t="s">
        <v>1049</v>
      </c>
      <c r="D87" s="1" t="s">
        <v>383</v>
      </c>
      <c r="E87" s="62" t="s">
        <v>1038</v>
      </c>
      <c r="F87" s="1" t="s">
        <v>1012</v>
      </c>
      <c r="G87" s="1">
        <f t="shared" si="2"/>
        <v>5</v>
      </c>
      <c r="H87" s="28"/>
      <c r="I87" s="1">
        <v>5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28"/>
    </row>
    <row r="88" spans="1:38" s="11" customFormat="1" ht="18" customHeight="1">
      <c r="A88" s="1">
        <v>79</v>
      </c>
      <c r="B88" s="1">
        <v>53179</v>
      </c>
      <c r="C88" s="5" t="s">
        <v>1099</v>
      </c>
      <c r="D88" s="1" t="s">
        <v>383</v>
      </c>
      <c r="E88" s="62" t="s">
        <v>22</v>
      </c>
      <c r="F88" s="1" t="s">
        <v>715</v>
      </c>
      <c r="G88" s="1">
        <f t="shared" si="2"/>
        <v>5</v>
      </c>
      <c r="H88" s="28"/>
      <c r="I88" s="1">
        <v>5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28"/>
    </row>
    <row r="89" spans="1:38" s="11" customFormat="1" ht="18" customHeight="1">
      <c r="A89" s="1">
        <v>79</v>
      </c>
      <c r="B89" s="1">
        <v>46051</v>
      </c>
      <c r="C89" s="5" t="s">
        <v>1107</v>
      </c>
      <c r="D89" s="1" t="s">
        <v>383</v>
      </c>
      <c r="E89" s="62" t="s">
        <v>22</v>
      </c>
      <c r="F89" s="1" t="s">
        <v>38</v>
      </c>
      <c r="G89" s="1">
        <f t="shared" si="2"/>
        <v>5</v>
      </c>
      <c r="H89" s="28"/>
      <c r="I89" s="1">
        <v>5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28"/>
    </row>
    <row r="90" spans="1:38" s="11" customFormat="1" ht="18" customHeight="1">
      <c r="A90" s="1">
        <v>86</v>
      </c>
      <c r="B90" s="1">
        <v>30495</v>
      </c>
      <c r="C90" s="5" t="s">
        <v>426</v>
      </c>
      <c r="D90" s="1" t="s">
        <v>383</v>
      </c>
      <c r="E90" s="62" t="s">
        <v>22</v>
      </c>
      <c r="F90" s="1" t="s">
        <v>77</v>
      </c>
      <c r="G90" s="1">
        <f t="shared" si="2"/>
        <v>4</v>
      </c>
      <c r="H90" s="28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>
        <v>4</v>
      </c>
      <c r="AJ90" s="1"/>
      <c r="AK90" s="1"/>
      <c r="AL90" s="28"/>
    </row>
    <row r="91" spans="1:38" s="11" customFormat="1" ht="18" customHeight="1">
      <c r="A91" s="1">
        <v>86</v>
      </c>
      <c r="B91" s="1">
        <v>39816</v>
      </c>
      <c r="C91" s="5" t="s">
        <v>427</v>
      </c>
      <c r="D91" s="1" t="s">
        <v>383</v>
      </c>
      <c r="E91" s="62" t="s">
        <v>22</v>
      </c>
      <c r="F91" s="1" t="s">
        <v>58</v>
      </c>
      <c r="G91" s="1">
        <f t="shared" si="2"/>
        <v>4</v>
      </c>
      <c r="H91" s="28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>
        <v>4</v>
      </c>
      <c r="AD91" s="1"/>
      <c r="AE91" s="1"/>
      <c r="AF91" s="1"/>
      <c r="AG91" s="1"/>
      <c r="AH91" s="1"/>
      <c r="AI91" s="1"/>
      <c r="AJ91" s="1"/>
      <c r="AK91" s="1"/>
      <c r="AL91" s="28"/>
    </row>
    <row r="92" spans="1:38" s="11" customFormat="1" ht="18" customHeight="1">
      <c r="A92" s="1">
        <v>88</v>
      </c>
      <c r="B92" s="1">
        <v>34404</v>
      </c>
      <c r="C92" s="5" t="s">
        <v>814</v>
      </c>
      <c r="D92" s="1" t="s">
        <v>383</v>
      </c>
      <c r="E92" s="62" t="s">
        <v>815</v>
      </c>
      <c r="F92" s="1" t="s">
        <v>783</v>
      </c>
      <c r="G92" s="1">
        <f t="shared" si="2"/>
        <v>3</v>
      </c>
      <c r="H92" s="28"/>
      <c r="I92" s="1">
        <v>3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28"/>
    </row>
    <row r="93" spans="1:38" s="11" customFormat="1" ht="18" customHeight="1">
      <c r="A93" s="1">
        <v>88</v>
      </c>
      <c r="B93" s="1">
        <v>2423</v>
      </c>
      <c r="C93" s="5" t="s">
        <v>914</v>
      </c>
      <c r="D93" s="1" t="s">
        <v>383</v>
      </c>
      <c r="E93" s="62" t="s">
        <v>899</v>
      </c>
      <c r="F93" s="1" t="s">
        <v>879</v>
      </c>
      <c r="G93" s="1">
        <f t="shared" si="2"/>
        <v>3</v>
      </c>
      <c r="H93" s="28"/>
      <c r="I93" s="1">
        <v>3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28"/>
    </row>
    <row r="94" spans="1:38" s="11" customFormat="1" ht="18" customHeight="1">
      <c r="A94" s="1">
        <v>88</v>
      </c>
      <c r="B94" s="1">
        <v>50763</v>
      </c>
      <c r="C94" s="5" t="s">
        <v>998</v>
      </c>
      <c r="D94" s="1" t="s">
        <v>383</v>
      </c>
      <c r="E94" s="62" t="s">
        <v>969</v>
      </c>
      <c r="F94" s="1" t="s">
        <v>962</v>
      </c>
      <c r="G94" s="1">
        <f t="shared" si="2"/>
        <v>3</v>
      </c>
      <c r="H94" s="28"/>
      <c r="I94" s="1">
        <v>3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28"/>
    </row>
    <row r="95" spans="1:38" s="11" customFormat="1" ht="18" customHeight="1">
      <c r="A95" s="1">
        <v>88</v>
      </c>
      <c r="B95" s="1">
        <v>55162</v>
      </c>
      <c r="C95" s="5" t="s">
        <v>1047</v>
      </c>
      <c r="D95" s="1" t="s">
        <v>383</v>
      </c>
      <c r="E95" s="62" t="s">
        <v>1048</v>
      </c>
      <c r="F95" s="1" t="s">
        <v>1012</v>
      </c>
      <c r="G95" s="1">
        <f t="shared" si="2"/>
        <v>3</v>
      </c>
      <c r="H95" s="28"/>
      <c r="I95" s="1">
        <v>3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28"/>
    </row>
    <row r="96" spans="1:38" s="11" customFormat="1" ht="18" customHeight="1">
      <c r="A96" s="1">
        <v>92</v>
      </c>
      <c r="B96" s="1">
        <v>61863</v>
      </c>
      <c r="C96" s="5" t="s">
        <v>429</v>
      </c>
      <c r="D96" s="1" t="s">
        <v>383</v>
      </c>
      <c r="E96" s="62" t="s">
        <v>22</v>
      </c>
      <c r="F96" s="1" t="s">
        <v>77</v>
      </c>
      <c r="G96" s="1">
        <f t="shared" si="2"/>
        <v>2</v>
      </c>
      <c r="H96" s="28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>
        <v>2</v>
      </c>
      <c r="AJ96" s="1"/>
      <c r="AK96" s="1"/>
      <c r="AL96" s="28"/>
    </row>
    <row r="97" spans="1:38" s="11" customFormat="1" ht="18" customHeight="1">
      <c r="A97" s="1">
        <v>92</v>
      </c>
      <c r="B97" s="1">
        <v>35774</v>
      </c>
      <c r="C97" s="5" t="s">
        <v>816</v>
      </c>
      <c r="D97" s="1" t="s">
        <v>383</v>
      </c>
      <c r="E97" s="62" t="s">
        <v>815</v>
      </c>
      <c r="F97" s="1" t="s">
        <v>783</v>
      </c>
      <c r="G97" s="1">
        <f t="shared" si="2"/>
        <v>2</v>
      </c>
      <c r="H97" s="28"/>
      <c r="I97" s="1">
        <v>2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28"/>
    </row>
    <row r="98" spans="1:38" s="11" customFormat="1" ht="18" customHeight="1">
      <c r="A98" s="1">
        <v>92</v>
      </c>
      <c r="B98" s="1">
        <v>38244</v>
      </c>
      <c r="C98" s="5" t="s">
        <v>853</v>
      </c>
      <c r="D98" s="1" t="s">
        <v>383</v>
      </c>
      <c r="E98" s="62" t="s">
        <v>22</v>
      </c>
      <c r="F98" s="1" t="s">
        <v>58</v>
      </c>
      <c r="G98" s="1">
        <f t="shared" si="2"/>
        <v>2</v>
      </c>
      <c r="H98" s="28"/>
      <c r="I98" s="1">
        <v>2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28"/>
    </row>
    <row r="99" spans="1:38" s="11" customFormat="1" ht="18" customHeight="1">
      <c r="A99" s="1">
        <v>92</v>
      </c>
      <c r="B99" s="1">
        <v>52187</v>
      </c>
      <c r="C99" s="5" t="s">
        <v>915</v>
      </c>
      <c r="D99" s="1" t="s">
        <v>383</v>
      </c>
      <c r="E99" s="62" t="s">
        <v>22</v>
      </c>
      <c r="F99" s="1" t="s">
        <v>879</v>
      </c>
      <c r="G99" s="1">
        <f t="shared" si="2"/>
        <v>2</v>
      </c>
      <c r="H99" s="28"/>
      <c r="I99" s="1">
        <v>2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28"/>
    </row>
    <row r="100" spans="1:38" s="11" customFormat="1" ht="18" customHeight="1">
      <c r="A100" s="1">
        <v>92</v>
      </c>
      <c r="B100" s="1">
        <v>39286</v>
      </c>
      <c r="C100" s="5" t="s">
        <v>956</v>
      </c>
      <c r="D100" s="1" t="s">
        <v>383</v>
      </c>
      <c r="E100" s="62" t="s">
        <v>22</v>
      </c>
      <c r="F100" s="1" t="s">
        <v>50</v>
      </c>
      <c r="G100" s="1">
        <f t="shared" si="2"/>
        <v>2</v>
      </c>
      <c r="H100" s="28"/>
      <c r="I100" s="1">
        <v>2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28"/>
    </row>
    <row r="101" spans="1:38" s="11" customFormat="1" ht="18" customHeight="1">
      <c r="A101" s="1">
        <v>92</v>
      </c>
      <c r="B101" s="1">
        <v>18172</v>
      </c>
      <c r="C101" s="5" t="s">
        <v>999</v>
      </c>
      <c r="D101" s="1" t="s">
        <v>383</v>
      </c>
      <c r="E101" s="62" t="s">
        <v>969</v>
      </c>
      <c r="F101" s="1" t="s">
        <v>962</v>
      </c>
      <c r="G101" s="1">
        <f t="shared" ref="G101:G109" si="3">SUM(I101:AK101)</f>
        <v>2</v>
      </c>
      <c r="H101" s="28"/>
      <c r="I101" s="1">
        <v>2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28"/>
    </row>
    <row r="102" spans="1:38" s="11" customFormat="1" ht="18" customHeight="1">
      <c r="A102" s="1">
        <v>92</v>
      </c>
      <c r="B102" s="1">
        <v>53354</v>
      </c>
      <c r="C102" s="5" t="s">
        <v>1050</v>
      </c>
      <c r="D102" s="1" t="s">
        <v>383</v>
      </c>
      <c r="E102" s="62" t="s">
        <v>1022</v>
      </c>
      <c r="F102" s="1" t="s">
        <v>1012</v>
      </c>
      <c r="G102" s="1">
        <f t="shared" si="3"/>
        <v>2</v>
      </c>
      <c r="H102" s="28"/>
      <c r="I102" s="1">
        <v>2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28"/>
    </row>
    <row r="103" spans="1:38" s="11" customFormat="1" ht="18" customHeight="1">
      <c r="A103" s="1">
        <v>92</v>
      </c>
      <c r="B103" s="1">
        <v>2090</v>
      </c>
      <c r="C103" s="5" t="s">
        <v>1108</v>
      </c>
      <c r="D103" s="1" t="s">
        <v>383</v>
      </c>
      <c r="E103" s="62" t="s">
        <v>22</v>
      </c>
      <c r="F103" s="1" t="s">
        <v>38</v>
      </c>
      <c r="G103" s="1">
        <f t="shared" si="3"/>
        <v>2</v>
      </c>
      <c r="H103" s="28"/>
      <c r="I103" s="1">
        <v>2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28"/>
    </row>
    <row r="104" spans="1:38" s="11" customFormat="1" ht="18" customHeight="1">
      <c r="A104" s="1">
        <v>100</v>
      </c>
      <c r="B104" s="1">
        <v>35654</v>
      </c>
      <c r="C104" s="5" t="s">
        <v>817</v>
      </c>
      <c r="D104" s="1" t="s">
        <v>383</v>
      </c>
      <c r="E104" s="62" t="s">
        <v>815</v>
      </c>
      <c r="F104" s="1" t="s">
        <v>783</v>
      </c>
      <c r="G104" s="1">
        <f t="shared" si="3"/>
        <v>1</v>
      </c>
      <c r="H104" s="28"/>
      <c r="I104" s="1">
        <v>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28"/>
    </row>
    <row r="105" spans="1:38" s="11" customFormat="1" ht="18" customHeight="1">
      <c r="A105" s="1">
        <v>100</v>
      </c>
      <c r="B105" s="1">
        <v>46447</v>
      </c>
      <c r="C105" s="5" t="s">
        <v>840</v>
      </c>
      <c r="D105" s="1" t="s">
        <v>383</v>
      </c>
      <c r="E105" s="62" t="s">
        <v>22</v>
      </c>
      <c r="F105" s="1" t="s">
        <v>33</v>
      </c>
      <c r="G105" s="1">
        <f t="shared" si="3"/>
        <v>1</v>
      </c>
      <c r="H105" s="28"/>
      <c r="I105" s="1">
        <v>1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28"/>
    </row>
    <row r="106" spans="1:38" s="11" customFormat="1" ht="18" customHeight="1">
      <c r="A106" s="1">
        <v>100</v>
      </c>
      <c r="B106" s="1">
        <v>5623</v>
      </c>
      <c r="C106" s="5" t="s">
        <v>854</v>
      </c>
      <c r="D106" s="1" t="s">
        <v>383</v>
      </c>
      <c r="E106" s="62" t="s">
        <v>22</v>
      </c>
      <c r="F106" s="1" t="s">
        <v>58</v>
      </c>
      <c r="G106" s="1">
        <f t="shared" si="3"/>
        <v>1</v>
      </c>
      <c r="H106" s="28"/>
      <c r="I106" s="1">
        <v>1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28"/>
    </row>
    <row r="107" spans="1:38" s="11" customFormat="1" ht="18" customHeight="1">
      <c r="A107" s="1">
        <v>100</v>
      </c>
      <c r="B107" s="1">
        <v>9597</v>
      </c>
      <c r="C107" s="5" t="s">
        <v>957</v>
      </c>
      <c r="D107" s="1" t="s">
        <v>383</v>
      </c>
      <c r="E107" s="62" t="s">
        <v>958</v>
      </c>
      <c r="F107" s="1" t="s">
        <v>50</v>
      </c>
      <c r="G107" s="1">
        <f t="shared" si="3"/>
        <v>1</v>
      </c>
      <c r="H107" s="28"/>
      <c r="I107" s="1">
        <v>1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28"/>
    </row>
    <row r="108" spans="1:38" s="11" customFormat="1" ht="18" customHeight="1">
      <c r="A108" s="1">
        <v>100</v>
      </c>
      <c r="B108" s="1">
        <v>51655</v>
      </c>
      <c r="C108" s="5" t="s">
        <v>1000</v>
      </c>
      <c r="D108" s="1" t="s">
        <v>383</v>
      </c>
      <c r="E108" s="62" t="s">
        <v>22</v>
      </c>
      <c r="F108" s="1" t="s">
        <v>962</v>
      </c>
      <c r="G108" s="1">
        <f t="shared" si="3"/>
        <v>1</v>
      </c>
      <c r="H108" s="28"/>
      <c r="I108" s="1">
        <v>1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28"/>
    </row>
    <row r="109" spans="1:38" s="11" customFormat="1" ht="18" customHeight="1">
      <c r="A109" s="1">
        <v>100</v>
      </c>
      <c r="B109" s="1">
        <v>40089</v>
      </c>
      <c r="C109" s="5" t="s">
        <v>1051</v>
      </c>
      <c r="D109" s="1" t="s">
        <v>383</v>
      </c>
      <c r="E109" s="62" t="s">
        <v>1014</v>
      </c>
      <c r="F109" s="1" t="s">
        <v>1012</v>
      </c>
      <c r="G109" s="1">
        <f t="shared" si="3"/>
        <v>1</v>
      </c>
      <c r="H109" s="28"/>
      <c r="I109" s="1">
        <v>1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28"/>
    </row>
    <row r="110" spans="1:38" ht="6.9" customHeight="1">
      <c r="A110" s="34"/>
      <c r="B110" s="29"/>
      <c r="C110" s="35"/>
      <c r="D110" s="29"/>
      <c r="E110" s="58"/>
      <c r="F110" s="29"/>
      <c r="G110" s="37"/>
      <c r="H110" s="29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3"/>
    </row>
    <row r="111" spans="1:38" s="8" customFormat="1" ht="12.75" customHeight="1">
      <c r="A111" s="13"/>
      <c r="B111" s="14"/>
      <c r="D111" s="14"/>
      <c r="E111" s="59"/>
      <c r="F111" s="14"/>
      <c r="G111" s="14"/>
      <c r="H111" s="14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</row>
  </sheetData>
  <sheetProtection algorithmName="SHA-512" hashValue="VxC9bMBHjW05uQCQEobrwQ3h1m3h+nJg5zmWX3HgIJbNzlWGlpUHwF9QCe283Jija37jNvtCvlgVXWSivcP7zw==" saltValue="iuEyX1xABquEWAusLr+gsQ==" spinCount="100000" sheet="1" selectLockedCells="1" selectUnlockedCells="1"/>
  <sortState xmlns:xlrd2="http://schemas.microsoft.com/office/spreadsheetml/2017/richdata2" ref="B5:AK46">
    <sortCondition descending="1" ref="G5:G46"/>
  </sortState>
  <mergeCells count="31">
    <mergeCell ref="AK1:AK2"/>
    <mergeCell ref="A2:G2"/>
    <mergeCell ref="AJ1:AJ2"/>
    <mergeCell ref="I1:I2"/>
    <mergeCell ref="A1:G1"/>
    <mergeCell ref="AI1:A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Q1:Q2"/>
    <mergeCell ref="J1:J2"/>
    <mergeCell ref="Y1:Y2"/>
    <mergeCell ref="V1:V2"/>
    <mergeCell ref="X1:X2"/>
    <mergeCell ref="P1:P2"/>
    <mergeCell ref="R1:R2"/>
    <mergeCell ref="S1:S2"/>
    <mergeCell ref="T1:T2"/>
    <mergeCell ref="U1:U2"/>
    <mergeCell ref="W1:W2"/>
    <mergeCell ref="O1:O2"/>
    <mergeCell ref="M1:M2"/>
    <mergeCell ref="N1:N2"/>
    <mergeCell ref="L1:L2"/>
    <mergeCell ref="K1:K2"/>
  </mergeCells>
  <phoneticPr fontId="17" type="noConversion"/>
  <conditionalFormatting sqref="B1:C1048576">
    <cfRule type="duplicateValues" dxfId="91" priority="1"/>
    <cfRule type="duplicateValues" dxfId="90" priority="2"/>
    <cfRule type="duplicateValues" dxfId="89" priority="3"/>
    <cfRule type="duplicateValues" dxfId="88" priority="4"/>
  </conditionalFormatting>
  <conditionalFormatting sqref="B3:C3">
    <cfRule type="duplicateValues" dxfId="87" priority="12" stopIfTrue="1"/>
  </conditionalFormatting>
  <conditionalFormatting sqref="B5:C109">
    <cfRule type="duplicateValues" dxfId="86" priority="11551"/>
    <cfRule type="duplicateValues" dxfId="85" priority="11552" stopIfTrue="1"/>
    <cfRule type="duplicateValues" dxfId="84" priority="11553" stopIfTrue="1"/>
  </conditionalFormatting>
  <conditionalFormatting sqref="B9:C111">
    <cfRule type="duplicateValues" dxfId="83" priority="11554" stopIfTrue="1"/>
  </conditionalFormatting>
  <conditionalFormatting sqref="B9:C65606 B1:C2 B4:C4">
    <cfRule type="expression" dxfId="82" priority="11556" stopIfTrue="1">
      <formula>AND(COUNTIF($B$1:$C$2, B1)+COUNTIF($B$4:$C$4, B1)+COUNTIF($B$9:$C$65606,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L74"/>
  <sheetViews>
    <sheetView zoomScale="86" zoomScaleNormal="86" workbookViewId="0">
      <selection activeCell="E3" sqref="E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2.81640625" style="3" customWidth="1"/>
    <col min="4" max="4" width="7.36328125" style="2" customWidth="1"/>
    <col min="5" max="5" width="47.54296875" style="61" customWidth="1"/>
    <col min="6" max="6" width="6.54296875" style="2" customWidth="1"/>
    <col min="7" max="7" width="8" style="2" bestFit="1" customWidth="1"/>
    <col min="8" max="8" width="1" style="2" customWidth="1"/>
    <col min="9" max="37" width="6.36328125" style="12" customWidth="1"/>
    <col min="38" max="38" width="1" style="3" customWidth="1"/>
    <col min="39" max="16384" width="9.08984375" style="3"/>
  </cols>
  <sheetData>
    <row r="1" spans="1:38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2" t="s">
        <v>702</v>
      </c>
      <c r="O1" s="89" t="s">
        <v>691</v>
      </c>
      <c r="P1" s="72" t="s">
        <v>622</v>
      </c>
      <c r="Q1" s="76" t="s">
        <v>692</v>
      </c>
      <c r="R1" s="76" t="s">
        <v>694</v>
      </c>
      <c r="S1" s="76" t="s">
        <v>619</v>
      </c>
      <c r="T1" s="76" t="s">
        <v>618</v>
      </c>
      <c r="U1" s="79" t="s">
        <v>690</v>
      </c>
      <c r="V1" s="74" t="s">
        <v>591</v>
      </c>
      <c r="W1" s="76" t="s">
        <v>631</v>
      </c>
      <c r="X1" s="76" t="s">
        <v>628</v>
      </c>
      <c r="Y1" s="74" t="s">
        <v>0</v>
      </c>
      <c r="Z1" s="74" t="s">
        <v>1</v>
      </c>
      <c r="AA1" s="74" t="s">
        <v>2</v>
      </c>
      <c r="AB1" s="74" t="s">
        <v>3</v>
      </c>
      <c r="AC1" s="74" t="s">
        <v>4</v>
      </c>
      <c r="AD1" s="74" t="s">
        <v>5</v>
      </c>
      <c r="AE1" s="74" t="s">
        <v>6</v>
      </c>
      <c r="AF1" s="74" t="s">
        <v>7</v>
      </c>
      <c r="AG1" s="74" t="s">
        <v>8</v>
      </c>
      <c r="AH1" s="74" t="s">
        <v>759</v>
      </c>
      <c r="AI1" s="89" t="s">
        <v>629</v>
      </c>
      <c r="AJ1" s="77" t="s">
        <v>10</v>
      </c>
      <c r="AK1" s="74" t="s">
        <v>11</v>
      </c>
      <c r="AL1" s="23"/>
    </row>
    <row r="2" spans="1:38" s="4" customFormat="1" ht="135" customHeight="1">
      <c r="A2" s="83" t="s">
        <v>1129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3"/>
      <c r="O2" s="90"/>
      <c r="P2" s="72"/>
      <c r="Q2" s="73"/>
      <c r="R2" s="73"/>
      <c r="S2" s="73"/>
      <c r="T2" s="73"/>
      <c r="U2" s="80"/>
      <c r="V2" s="75"/>
      <c r="W2" s="73"/>
      <c r="X2" s="73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90"/>
      <c r="AJ2" s="78"/>
      <c r="AK2" s="75"/>
      <c r="AL2" s="30"/>
    </row>
    <row r="3" spans="1:38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45954</v>
      </c>
      <c r="L3" s="16">
        <v>45941</v>
      </c>
      <c r="M3" s="16">
        <v>45928</v>
      </c>
      <c r="N3" s="40">
        <v>45927</v>
      </c>
      <c r="O3" s="16">
        <v>45921</v>
      </c>
      <c r="P3" s="16">
        <v>45921</v>
      </c>
      <c r="Q3" s="16">
        <v>45921</v>
      </c>
      <c r="R3" s="40">
        <v>45878</v>
      </c>
      <c r="S3" s="16">
        <v>45865</v>
      </c>
      <c r="T3" s="40">
        <v>45858</v>
      </c>
      <c r="U3" s="40">
        <v>45851</v>
      </c>
      <c r="V3" s="16">
        <v>45844</v>
      </c>
      <c r="W3" s="40">
        <v>45843</v>
      </c>
      <c r="X3" s="40">
        <v>45836</v>
      </c>
      <c r="Y3" s="16">
        <v>45816</v>
      </c>
      <c r="Z3" s="16">
        <v>45815</v>
      </c>
      <c r="AA3" s="16">
        <v>45794</v>
      </c>
      <c r="AB3" s="16">
        <v>45794</v>
      </c>
      <c r="AC3" s="16">
        <v>45746</v>
      </c>
      <c r="AD3" s="16">
        <v>45744</v>
      </c>
      <c r="AE3" s="16">
        <v>45739</v>
      </c>
      <c r="AF3" s="16">
        <v>45738</v>
      </c>
      <c r="AG3" s="16">
        <v>45731</v>
      </c>
      <c r="AH3" s="16">
        <v>45724</v>
      </c>
      <c r="AI3" s="16">
        <v>45711</v>
      </c>
      <c r="AJ3" s="16">
        <v>45710</v>
      </c>
      <c r="AK3" s="16">
        <v>45704</v>
      </c>
      <c r="AL3" s="30"/>
    </row>
    <row r="4" spans="1:38" ht="18" customHeight="1">
      <c r="A4" s="17" t="s">
        <v>12</v>
      </c>
      <c r="B4" s="17" t="s">
        <v>13</v>
      </c>
      <c r="C4" s="17" t="s">
        <v>430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41" t="s">
        <v>18</v>
      </c>
      <c r="O4" s="18" t="s">
        <v>18</v>
      </c>
      <c r="P4" s="41" t="s">
        <v>17</v>
      </c>
      <c r="Q4" s="45" t="s">
        <v>17</v>
      </c>
      <c r="R4" s="41" t="s">
        <v>18</v>
      </c>
      <c r="S4" s="41" t="s">
        <v>18</v>
      </c>
      <c r="T4" s="41" t="s">
        <v>18</v>
      </c>
      <c r="U4" s="41" t="s">
        <v>17</v>
      </c>
      <c r="V4" s="18" t="s">
        <v>19</v>
      </c>
      <c r="W4" s="41" t="s">
        <v>17</v>
      </c>
      <c r="X4" s="41" t="s">
        <v>507</v>
      </c>
      <c r="Y4" s="18" t="s">
        <v>17</v>
      </c>
      <c r="Z4" s="18" t="s">
        <v>18</v>
      </c>
      <c r="AA4" s="18" t="s">
        <v>17</v>
      </c>
      <c r="AB4" s="18" t="s">
        <v>17</v>
      </c>
      <c r="AC4" s="18" t="s">
        <v>18</v>
      </c>
      <c r="AD4" s="18" t="s">
        <v>17</v>
      </c>
      <c r="AE4" s="18" t="s">
        <v>17</v>
      </c>
      <c r="AF4" s="18" t="s">
        <v>19</v>
      </c>
      <c r="AG4" s="18" t="s">
        <v>17</v>
      </c>
      <c r="AH4" s="18" t="s">
        <v>17</v>
      </c>
      <c r="AI4" s="18" t="s">
        <v>18</v>
      </c>
      <c r="AJ4" s="18" t="s">
        <v>19</v>
      </c>
      <c r="AK4" s="18" t="s">
        <v>18</v>
      </c>
      <c r="AL4" s="31"/>
    </row>
    <row r="5" spans="1:38" s="11" customFormat="1" ht="18" customHeight="1">
      <c r="A5" s="1">
        <v>1</v>
      </c>
      <c r="B5" s="1">
        <v>4784</v>
      </c>
      <c r="C5" s="5" t="s">
        <v>431</v>
      </c>
      <c r="D5" s="1" t="s">
        <v>432</v>
      </c>
      <c r="E5" s="57" t="s">
        <v>22</v>
      </c>
      <c r="F5" s="1" t="s">
        <v>23</v>
      </c>
      <c r="G5" s="1">
        <f t="shared" ref="G5:G36" si="0">SUM(I5:AK5)</f>
        <v>705</v>
      </c>
      <c r="H5" s="27"/>
      <c r="I5" s="7"/>
      <c r="J5" s="7"/>
      <c r="K5" s="7"/>
      <c r="L5" s="1">
        <v>80</v>
      </c>
      <c r="M5" s="7"/>
      <c r="N5" s="7"/>
      <c r="O5" s="7"/>
      <c r="P5" s="7"/>
      <c r="Q5" s="7"/>
      <c r="R5" s="7"/>
      <c r="S5" s="7"/>
      <c r="T5" s="7"/>
      <c r="U5" s="7"/>
      <c r="V5" s="7"/>
      <c r="W5" s="7">
        <v>50</v>
      </c>
      <c r="X5" s="1">
        <v>215</v>
      </c>
      <c r="Y5" s="7">
        <v>45</v>
      </c>
      <c r="Z5" s="7"/>
      <c r="AA5" s="7">
        <f>90/2</f>
        <v>45</v>
      </c>
      <c r="AB5" s="7">
        <v>50</v>
      </c>
      <c r="AC5" s="7"/>
      <c r="AD5" s="7">
        <v>85</v>
      </c>
      <c r="AE5" s="7"/>
      <c r="AF5" s="7"/>
      <c r="AG5" s="7">
        <v>85</v>
      </c>
      <c r="AH5" s="7">
        <v>50</v>
      </c>
      <c r="AI5" s="7"/>
      <c r="AJ5" s="7"/>
      <c r="AK5" s="7"/>
      <c r="AL5" s="28"/>
    </row>
    <row r="6" spans="1:38" s="11" customFormat="1" ht="18" customHeight="1">
      <c r="A6" s="1">
        <v>2</v>
      </c>
      <c r="B6" s="1">
        <v>6999</v>
      </c>
      <c r="C6" s="5" t="s">
        <v>434</v>
      </c>
      <c r="D6" s="1" t="s">
        <v>432</v>
      </c>
      <c r="E6" s="57" t="s">
        <v>22</v>
      </c>
      <c r="F6" s="1" t="s">
        <v>23</v>
      </c>
      <c r="G6" s="1">
        <f t="shared" si="0"/>
        <v>622.5</v>
      </c>
      <c r="H6" s="27"/>
      <c r="I6" s="7"/>
      <c r="J6" s="7"/>
      <c r="K6" s="7"/>
      <c r="L6" s="1">
        <v>90</v>
      </c>
      <c r="M6" s="7"/>
      <c r="N6" s="7"/>
      <c r="O6" s="7"/>
      <c r="P6" s="7"/>
      <c r="Q6" s="7">
        <v>47.5</v>
      </c>
      <c r="R6" s="7"/>
      <c r="S6" s="7"/>
      <c r="T6" s="7"/>
      <c r="U6" s="7">
        <v>47.5</v>
      </c>
      <c r="V6" s="7"/>
      <c r="W6" s="7"/>
      <c r="X6" s="1">
        <v>200</v>
      </c>
      <c r="Y6" s="7"/>
      <c r="Z6" s="7"/>
      <c r="AA6" s="7">
        <f>95/2</f>
        <v>47.5</v>
      </c>
      <c r="AB6" s="7"/>
      <c r="AC6" s="7"/>
      <c r="AD6" s="7">
        <v>90</v>
      </c>
      <c r="AE6" s="7"/>
      <c r="AF6" s="7"/>
      <c r="AG6" s="7">
        <v>100</v>
      </c>
      <c r="AH6" s="7"/>
      <c r="AI6" s="7"/>
      <c r="AJ6" s="7"/>
      <c r="AK6" s="7"/>
      <c r="AL6" s="28"/>
    </row>
    <row r="7" spans="1:38" s="11" customFormat="1" ht="18" customHeight="1">
      <c r="A7" s="1">
        <v>3</v>
      </c>
      <c r="B7" s="1">
        <v>62933</v>
      </c>
      <c r="C7" s="5" t="s">
        <v>708</v>
      </c>
      <c r="D7" s="1" t="s">
        <v>432</v>
      </c>
      <c r="E7" s="57" t="s">
        <v>22</v>
      </c>
      <c r="F7" s="1" t="s">
        <v>23</v>
      </c>
      <c r="G7" s="1">
        <f t="shared" si="0"/>
        <v>570</v>
      </c>
      <c r="H7" s="27"/>
      <c r="I7" s="7"/>
      <c r="J7" s="7"/>
      <c r="K7" s="7"/>
      <c r="L7" s="1">
        <v>100</v>
      </c>
      <c r="M7" s="7"/>
      <c r="N7" s="7"/>
      <c r="O7" s="7"/>
      <c r="P7" s="7"/>
      <c r="Q7" s="7">
        <v>50</v>
      </c>
      <c r="R7" s="7"/>
      <c r="S7" s="7"/>
      <c r="T7" s="7"/>
      <c r="U7" s="7">
        <v>50</v>
      </c>
      <c r="V7" s="7"/>
      <c r="W7" s="7"/>
      <c r="X7" s="1">
        <v>230</v>
      </c>
      <c r="Y7" s="7"/>
      <c r="Z7" s="7"/>
      <c r="AA7" s="7">
        <v>50</v>
      </c>
      <c r="AB7" s="7"/>
      <c r="AC7" s="7"/>
      <c r="AD7" s="7"/>
      <c r="AE7" s="7"/>
      <c r="AF7" s="7"/>
      <c r="AG7" s="7">
        <v>90</v>
      </c>
      <c r="AH7" s="7"/>
      <c r="AI7" s="7"/>
      <c r="AJ7" s="7"/>
      <c r="AK7" s="7"/>
      <c r="AL7" s="32"/>
    </row>
    <row r="8" spans="1:38" s="11" customFormat="1" ht="18" customHeight="1">
      <c r="A8" s="1">
        <v>4</v>
      </c>
      <c r="B8" s="1">
        <v>11721</v>
      </c>
      <c r="C8" s="5" t="s">
        <v>441</v>
      </c>
      <c r="D8" s="1" t="s">
        <v>432</v>
      </c>
      <c r="E8" s="57" t="s">
        <v>22</v>
      </c>
      <c r="F8" s="1" t="s">
        <v>38</v>
      </c>
      <c r="G8" s="1">
        <f t="shared" si="0"/>
        <v>327</v>
      </c>
      <c r="H8" s="27"/>
      <c r="I8" s="7">
        <v>7</v>
      </c>
      <c r="J8" s="7"/>
      <c r="K8" s="7"/>
      <c r="L8" s="1"/>
      <c r="M8" s="7"/>
      <c r="N8" s="7"/>
      <c r="O8" s="7"/>
      <c r="P8" s="7"/>
      <c r="Q8" s="7">
        <v>45</v>
      </c>
      <c r="R8" s="7"/>
      <c r="S8" s="7"/>
      <c r="T8" s="7"/>
      <c r="U8" s="7">
        <v>45</v>
      </c>
      <c r="V8" s="7"/>
      <c r="W8" s="7"/>
      <c r="X8" s="1">
        <v>150</v>
      </c>
      <c r="Y8" s="7"/>
      <c r="Z8" s="7"/>
      <c r="AA8" s="7"/>
      <c r="AB8" s="7"/>
      <c r="AC8" s="7"/>
      <c r="AD8" s="7"/>
      <c r="AE8" s="7"/>
      <c r="AF8" s="7"/>
      <c r="AG8" s="7">
        <v>80</v>
      </c>
      <c r="AH8" s="7"/>
      <c r="AI8" s="7"/>
      <c r="AJ8" s="7"/>
      <c r="AK8" s="7"/>
      <c r="AL8" s="28"/>
    </row>
    <row r="9" spans="1:38" s="11" customFormat="1" ht="18" customHeight="1">
      <c r="A9" s="1">
        <v>5</v>
      </c>
      <c r="B9" s="1">
        <v>1158</v>
      </c>
      <c r="C9" s="5" t="s">
        <v>567</v>
      </c>
      <c r="D9" s="1" t="s">
        <v>432</v>
      </c>
      <c r="E9" s="57" t="s">
        <v>22</v>
      </c>
      <c r="F9" s="1" t="s">
        <v>64</v>
      </c>
      <c r="G9" s="1">
        <f t="shared" si="0"/>
        <v>310</v>
      </c>
      <c r="H9" s="27"/>
      <c r="I9" s="7">
        <v>10</v>
      </c>
      <c r="J9" s="7">
        <v>25</v>
      </c>
      <c r="K9" s="7"/>
      <c r="L9" s="1"/>
      <c r="M9" s="7"/>
      <c r="N9" s="7"/>
      <c r="O9" s="7">
        <v>12.5</v>
      </c>
      <c r="P9" s="7"/>
      <c r="Q9" s="7"/>
      <c r="R9" s="7"/>
      <c r="S9" s="7">
        <v>12.5</v>
      </c>
      <c r="T9" s="7"/>
      <c r="U9" s="7"/>
      <c r="V9" s="7"/>
      <c r="W9" s="7"/>
      <c r="X9" s="1">
        <v>250</v>
      </c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28"/>
    </row>
    <row r="10" spans="1:38" s="11" customFormat="1" ht="18" customHeight="1">
      <c r="A10" s="1">
        <v>6</v>
      </c>
      <c r="B10" s="1">
        <v>1977</v>
      </c>
      <c r="C10" s="5" t="s">
        <v>566</v>
      </c>
      <c r="D10" s="1" t="s">
        <v>432</v>
      </c>
      <c r="E10" s="57" t="s">
        <v>403</v>
      </c>
      <c r="F10" s="1" t="s">
        <v>367</v>
      </c>
      <c r="G10" s="1">
        <f t="shared" si="0"/>
        <v>300</v>
      </c>
      <c r="H10" s="27"/>
      <c r="I10" s="7"/>
      <c r="J10" s="7"/>
      <c r="K10" s="7"/>
      <c r="L10" s="1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1">
        <v>300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28"/>
    </row>
    <row r="11" spans="1:38" s="11" customFormat="1" ht="18" customHeight="1">
      <c r="A11" s="1">
        <v>7</v>
      </c>
      <c r="B11" s="21">
        <v>4513</v>
      </c>
      <c r="C11" s="22" t="s">
        <v>443</v>
      </c>
      <c r="D11" s="1" t="s">
        <v>432</v>
      </c>
      <c r="E11" s="54" t="s">
        <v>366</v>
      </c>
      <c r="F11" s="21" t="s">
        <v>367</v>
      </c>
      <c r="G11" s="1">
        <f t="shared" si="0"/>
        <v>262.5</v>
      </c>
      <c r="H11" s="27"/>
      <c r="I11" s="39"/>
      <c r="J11" s="39"/>
      <c r="K11" s="39">
        <v>47.5</v>
      </c>
      <c r="L11" s="1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21">
        <v>140</v>
      </c>
      <c r="Y11" s="39"/>
      <c r="Z11" s="39"/>
      <c r="AA11" s="39"/>
      <c r="AB11" s="39"/>
      <c r="AC11" s="39"/>
      <c r="AD11" s="39">
        <v>75</v>
      </c>
      <c r="AE11" s="39"/>
      <c r="AF11" s="39"/>
      <c r="AG11" s="39"/>
      <c r="AH11" s="39"/>
      <c r="AI11" s="39"/>
      <c r="AJ11" s="39"/>
      <c r="AK11" s="39"/>
      <c r="AL11" s="32"/>
    </row>
    <row r="12" spans="1:38" s="11" customFormat="1" ht="18" customHeight="1">
      <c r="A12" s="1">
        <v>8</v>
      </c>
      <c r="B12" s="1">
        <v>239</v>
      </c>
      <c r="C12" s="5" t="s">
        <v>568</v>
      </c>
      <c r="D12" s="1" t="s">
        <v>432</v>
      </c>
      <c r="E12" s="57" t="s">
        <v>22</v>
      </c>
      <c r="F12" s="1" t="s">
        <v>33</v>
      </c>
      <c r="G12" s="1">
        <f t="shared" si="0"/>
        <v>260</v>
      </c>
      <c r="H12" s="27"/>
      <c r="I12" s="7">
        <v>10</v>
      </c>
      <c r="J12" s="7"/>
      <c r="K12" s="7"/>
      <c r="L12" s="1"/>
      <c r="M12" s="7"/>
      <c r="N12" s="7"/>
      <c r="O12" s="7"/>
      <c r="P12" s="7">
        <v>45</v>
      </c>
      <c r="Q12" s="7"/>
      <c r="R12" s="7"/>
      <c r="S12" s="7"/>
      <c r="T12" s="7"/>
      <c r="U12" s="7"/>
      <c r="V12" s="7">
        <v>25</v>
      </c>
      <c r="W12" s="7"/>
      <c r="X12" s="1">
        <v>180</v>
      </c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28806</v>
      </c>
      <c r="C13" s="5" t="s">
        <v>433</v>
      </c>
      <c r="D13" s="1" t="s">
        <v>432</v>
      </c>
      <c r="E13" s="57" t="s">
        <v>22</v>
      </c>
      <c r="F13" s="1" t="s">
        <v>23</v>
      </c>
      <c r="G13" s="1">
        <f t="shared" si="0"/>
        <v>245</v>
      </c>
      <c r="H13" s="27"/>
      <c r="I13" s="7"/>
      <c r="J13" s="7"/>
      <c r="K13" s="7"/>
      <c r="L13" s="1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1"/>
      <c r="Y13" s="7">
        <f>95/2</f>
        <v>47.5</v>
      </c>
      <c r="Z13" s="7"/>
      <c r="AA13" s="7">
        <f>85/2</f>
        <v>42.5</v>
      </c>
      <c r="AB13" s="7"/>
      <c r="AC13" s="7"/>
      <c r="AD13" s="7">
        <v>80</v>
      </c>
      <c r="AE13" s="7"/>
      <c r="AF13" s="7"/>
      <c r="AG13" s="7">
        <v>75</v>
      </c>
      <c r="AH13" s="7"/>
      <c r="AI13" s="7"/>
      <c r="AJ13" s="7"/>
      <c r="AK13" s="7"/>
      <c r="AL13" s="32"/>
    </row>
    <row r="14" spans="1:38" s="11" customFormat="1" ht="18" customHeight="1">
      <c r="A14" s="1">
        <v>10</v>
      </c>
      <c r="B14" s="1">
        <v>9232</v>
      </c>
      <c r="C14" s="5" t="s">
        <v>438</v>
      </c>
      <c r="D14" s="1" t="s">
        <v>432</v>
      </c>
      <c r="E14" s="57" t="s">
        <v>22</v>
      </c>
      <c r="F14" s="1" t="s">
        <v>23</v>
      </c>
      <c r="G14" s="1">
        <f t="shared" si="0"/>
        <v>237.5</v>
      </c>
      <c r="H14" s="27"/>
      <c r="I14" s="7"/>
      <c r="J14" s="7"/>
      <c r="K14" s="7"/>
      <c r="L14" s="1">
        <v>95</v>
      </c>
      <c r="M14" s="7">
        <v>47.5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1"/>
      <c r="Y14" s="7"/>
      <c r="Z14" s="7"/>
      <c r="AA14" s="7"/>
      <c r="AB14" s="7"/>
      <c r="AC14" s="7"/>
      <c r="AD14" s="7"/>
      <c r="AE14" s="7"/>
      <c r="AF14" s="7"/>
      <c r="AG14" s="7">
        <v>95</v>
      </c>
      <c r="AH14" s="7"/>
      <c r="AI14" s="7"/>
      <c r="AJ14" s="7"/>
      <c r="AK14" s="7"/>
      <c r="AL14" s="32"/>
    </row>
    <row r="15" spans="1:38" s="11" customFormat="1" ht="18" customHeight="1">
      <c r="A15" s="1">
        <v>11</v>
      </c>
      <c r="B15" s="1">
        <v>504</v>
      </c>
      <c r="C15" s="5" t="s">
        <v>439</v>
      </c>
      <c r="D15" s="1" t="s">
        <v>432</v>
      </c>
      <c r="E15" s="57" t="s">
        <v>22</v>
      </c>
      <c r="F15" s="1" t="s">
        <v>23</v>
      </c>
      <c r="G15" s="1">
        <f t="shared" si="0"/>
        <v>217.5</v>
      </c>
      <c r="H15" s="27"/>
      <c r="I15" s="7"/>
      <c r="J15" s="7"/>
      <c r="K15" s="7"/>
      <c r="L15" s="1">
        <v>75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47.5</v>
      </c>
      <c r="X15" s="1"/>
      <c r="Y15" s="7"/>
      <c r="Z15" s="7"/>
      <c r="AA15" s="7"/>
      <c r="AB15" s="7">
        <f>95/2</f>
        <v>47.5</v>
      </c>
      <c r="AC15" s="7"/>
      <c r="AD15" s="7"/>
      <c r="AE15" s="7"/>
      <c r="AF15" s="7"/>
      <c r="AG15" s="7"/>
      <c r="AH15" s="7">
        <f>95/2</f>
        <v>47.5</v>
      </c>
      <c r="AI15" s="7"/>
      <c r="AJ15" s="7"/>
      <c r="AK15" s="7"/>
      <c r="AL15" s="32"/>
    </row>
    <row r="16" spans="1:38" s="11" customFormat="1" ht="18" customHeight="1">
      <c r="A16" s="1">
        <v>12</v>
      </c>
      <c r="B16" s="1">
        <v>64479</v>
      </c>
      <c r="C16" s="5" t="s">
        <v>435</v>
      </c>
      <c r="D16" s="1" t="s">
        <v>432</v>
      </c>
      <c r="E16" s="57" t="s">
        <v>22</v>
      </c>
      <c r="F16" s="1" t="s">
        <v>23</v>
      </c>
      <c r="G16" s="1">
        <f t="shared" si="0"/>
        <v>200</v>
      </c>
      <c r="H16" s="27"/>
      <c r="I16" s="7"/>
      <c r="J16" s="7"/>
      <c r="K16" s="7"/>
      <c r="L16" s="1"/>
      <c r="M16" s="7">
        <v>50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1"/>
      <c r="Y16" s="7">
        <v>50</v>
      </c>
      <c r="Z16" s="7"/>
      <c r="AA16" s="7"/>
      <c r="AB16" s="7"/>
      <c r="AC16" s="7"/>
      <c r="AD16" s="7">
        <v>100</v>
      </c>
      <c r="AE16" s="7"/>
      <c r="AF16" s="7"/>
      <c r="AG16" s="7"/>
      <c r="AH16" s="7"/>
      <c r="AI16" s="7"/>
      <c r="AJ16" s="7"/>
      <c r="AK16" s="7"/>
      <c r="AL16" s="32"/>
    </row>
    <row r="17" spans="1:38" s="11" customFormat="1" ht="18" customHeight="1">
      <c r="A17" s="1">
        <v>13</v>
      </c>
      <c r="B17" s="1">
        <v>12212</v>
      </c>
      <c r="C17" s="5" t="s">
        <v>569</v>
      </c>
      <c r="D17" s="1" t="s">
        <v>432</v>
      </c>
      <c r="E17" s="57" t="s">
        <v>22</v>
      </c>
      <c r="F17" s="1" t="s">
        <v>38</v>
      </c>
      <c r="G17" s="1">
        <f t="shared" si="0"/>
        <v>180</v>
      </c>
      <c r="H17" s="27"/>
      <c r="I17" s="7">
        <v>10</v>
      </c>
      <c r="J17" s="7"/>
      <c r="K17" s="7"/>
      <c r="L17" s="1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1">
        <v>170</v>
      </c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32"/>
    </row>
    <row r="18" spans="1:38" s="11" customFormat="1" ht="18" customHeight="1">
      <c r="A18" s="1">
        <v>14</v>
      </c>
      <c r="B18" s="1">
        <v>1593</v>
      </c>
      <c r="C18" s="5" t="s">
        <v>436</v>
      </c>
      <c r="D18" s="1" t="s">
        <v>432</v>
      </c>
      <c r="E18" s="57" t="s">
        <v>22</v>
      </c>
      <c r="F18" s="1" t="s">
        <v>64</v>
      </c>
      <c r="G18" s="1">
        <f t="shared" si="0"/>
        <v>172</v>
      </c>
      <c r="H18" s="27"/>
      <c r="I18" s="7">
        <v>7</v>
      </c>
      <c r="J18" s="7">
        <v>20</v>
      </c>
      <c r="K18" s="7"/>
      <c r="L18" s="1"/>
      <c r="M18" s="7"/>
      <c r="N18" s="7"/>
      <c r="O18" s="7">
        <v>10</v>
      </c>
      <c r="P18" s="7"/>
      <c r="Q18" s="7"/>
      <c r="R18" s="7"/>
      <c r="S18" s="7">
        <v>7.5</v>
      </c>
      <c r="T18" s="7"/>
      <c r="U18" s="7"/>
      <c r="V18" s="7"/>
      <c r="W18" s="7"/>
      <c r="X18" s="1"/>
      <c r="Y18" s="7"/>
      <c r="Z18" s="7">
        <v>12.5</v>
      </c>
      <c r="AA18" s="7"/>
      <c r="AB18" s="7"/>
      <c r="AC18" s="7"/>
      <c r="AD18" s="7">
        <v>70</v>
      </c>
      <c r="AE18" s="7"/>
      <c r="AF18" s="7">
        <v>20</v>
      </c>
      <c r="AG18" s="7"/>
      <c r="AH18" s="7"/>
      <c r="AI18" s="7"/>
      <c r="AJ18" s="7">
        <v>25</v>
      </c>
      <c r="AK18" s="7"/>
      <c r="AL18" s="32"/>
    </row>
    <row r="19" spans="1:38" s="11" customFormat="1" ht="18" customHeight="1">
      <c r="A19" s="1">
        <v>15</v>
      </c>
      <c r="B19" s="1">
        <v>477</v>
      </c>
      <c r="C19" s="5" t="s">
        <v>570</v>
      </c>
      <c r="D19" s="1" t="s">
        <v>432</v>
      </c>
      <c r="E19" s="57" t="s">
        <v>22</v>
      </c>
      <c r="F19" s="1" t="s">
        <v>23</v>
      </c>
      <c r="G19" s="1">
        <f t="shared" si="0"/>
        <v>160</v>
      </c>
      <c r="H19" s="27"/>
      <c r="I19" s="7"/>
      <c r="J19" s="7"/>
      <c r="K19" s="7"/>
      <c r="L19" s="1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1">
        <v>160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2"/>
    </row>
    <row r="20" spans="1:38" s="11" customFormat="1" ht="18" customHeight="1">
      <c r="A20" s="1">
        <v>16</v>
      </c>
      <c r="B20" s="1">
        <v>40055</v>
      </c>
      <c r="C20" s="5" t="s">
        <v>571</v>
      </c>
      <c r="D20" s="1" t="s">
        <v>432</v>
      </c>
      <c r="E20" s="57" t="s">
        <v>22</v>
      </c>
      <c r="F20" s="1" t="s">
        <v>23</v>
      </c>
      <c r="G20" s="1">
        <f t="shared" si="0"/>
        <v>120</v>
      </c>
      <c r="H20" s="27"/>
      <c r="I20" s="7"/>
      <c r="J20" s="7"/>
      <c r="K20" s="7"/>
      <c r="L20" s="1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1">
        <v>120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32"/>
    </row>
    <row r="21" spans="1:38" s="11" customFormat="1" ht="18" customHeight="1">
      <c r="A21" s="1">
        <v>17</v>
      </c>
      <c r="B21" s="1">
        <v>44140</v>
      </c>
      <c r="C21" s="5" t="s">
        <v>442</v>
      </c>
      <c r="D21" s="1" t="s">
        <v>432</v>
      </c>
      <c r="E21" s="57" t="s">
        <v>75</v>
      </c>
      <c r="F21" s="1" t="s">
        <v>53</v>
      </c>
      <c r="G21" s="1">
        <f t="shared" si="0"/>
        <v>110</v>
      </c>
      <c r="H21" s="27"/>
      <c r="I21" s="7">
        <v>10</v>
      </c>
      <c r="J21" s="7"/>
      <c r="K21" s="7"/>
      <c r="L21" s="1"/>
      <c r="M21" s="7"/>
      <c r="N21" s="7">
        <v>12.5</v>
      </c>
      <c r="O21" s="7"/>
      <c r="P21" s="7"/>
      <c r="Q21" s="7"/>
      <c r="R21" s="7">
        <v>12.5</v>
      </c>
      <c r="S21" s="7"/>
      <c r="T21" s="7"/>
      <c r="U21" s="7"/>
      <c r="V21" s="7"/>
      <c r="W21" s="7"/>
      <c r="X21" s="1"/>
      <c r="Y21" s="7"/>
      <c r="Z21" s="7"/>
      <c r="AA21" s="7"/>
      <c r="AB21" s="7"/>
      <c r="AC21" s="7"/>
      <c r="AD21" s="7"/>
      <c r="AE21" s="7"/>
      <c r="AF21" s="7">
        <v>25</v>
      </c>
      <c r="AG21" s="7"/>
      <c r="AH21" s="7"/>
      <c r="AI21" s="7"/>
      <c r="AJ21" s="7">
        <v>50</v>
      </c>
      <c r="AK21" s="7"/>
      <c r="AL21" s="32"/>
    </row>
    <row r="22" spans="1:38" s="11" customFormat="1" ht="18" customHeight="1">
      <c r="A22" s="1">
        <v>18</v>
      </c>
      <c r="B22" s="1">
        <v>13953</v>
      </c>
      <c r="C22" s="5" t="s">
        <v>437</v>
      </c>
      <c r="D22" s="1" t="s">
        <v>432</v>
      </c>
      <c r="E22" s="57" t="s">
        <v>22</v>
      </c>
      <c r="F22" s="1" t="s">
        <v>23</v>
      </c>
      <c r="G22" s="1">
        <f t="shared" si="0"/>
        <v>95</v>
      </c>
      <c r="H22" s="27"/>
      <c r="I22" s="7"/>
      <c r="J22" s="7"/>
      <c r="K22" s="7"/>
      <c r="L22" s="1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1"/>
      <c r="Y22" s="7"/>
      <c r="Z22" s="7"/>
      <c r="AA22" s="7"/>
      <c r="AB22" s="7"/>
      <c r="AC22" s="7"/>
      <c r="AD22" s="7">
        <v>95</v>
      </c>
      <c r="AE22" s="7"/>
      <c r="AF22" s="7"/>
      <c r="AG22" s="7"/>
      <c r="AH22" s="7"/>
      <c r="AI22" s="7"/>
      <c r="AJ22" s="7"/>
      <c r="AK22" s="7"/>
      <c r="AL22" s="32"/>
    </row>
    <row r="23" spans="1:38" s="11" customFormat="1" ht="18" customHeight="1">
      <c r="A23" s="1">
        <v>19</v>
      </c>
      <c r="B23" s="1">
        <v>6911</v>
      </c>
      <c r="C23" s="5" t="s">
        <v>440</v>
      </c>
      <c r="D23" s="1" t="s">
        <v>432</v>
      </c>
      <c r="E23" s="57" t="s">
        <v>22</v>
      </c>
      <c r="F23" s="1" t="s">
        <v>36</v>
      </c>
      <c r="G23" s="1">
        <f t="shared" si="0"/>
        <v>92.5</v>
      </c>
      <c r="H23" s="27"/>
      <c r="I23" s="7"/>
      <c r="J23" s="7"/>
      <c r="K23" s="7"/>
      <c r="L23" s="1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1"/>
      <c r="Y23" s="7"/>
      <c r="Z23" s="7"/>
      <c r="AA23" s="7"/>
      <c r="AB23" s="7"/>
      <c r="AC23" s="7"/>
      <c r="AD23" s="7"/>
      <c r="AE23" s="7">
        <f>95/2</f>
        <v>47.5</v>
      </c>
      <c r="AF23" s="7"/>
      <c r="AG23" s="7"/>
      <c r="AH23" s="7">
        <v>45</v>
      </c>
      <c r="AI23" s="7"/>
      <c r="AJ23" s="7"/>
      <c r="AK23" s="7"/>
      <c r="AL23" s="32"/>
    </row>
    <row r="24" spans="1:38" s="11" customFormat="1" ht="18" customHeight="1">
      <c r="A24" s="1">
        <v>20</v>
      </c>
      <c r="B24" s="1">
        <v>1182</v>
      </c>
      <c r="C24" s="5" t="s">
        <v>709</v>
      </c>
      <c r="D24" s="1" t="s">
        <v>432</v>
      </c>
      <c r="E24" s="57" t="s">
        <v>22</v>
      </c>
      <c r="F24" s="1" t="s">
        <v>23</v>
      </c>
      <c r="G24" s="1">
        <f t="shared" si="0"/>
        <v>85</v>
      </c>
      <c r="H24" s="27"/>
      <c r="I24" s="7"/>
      <c r="J24" s="7"/>
      <c r="K24" s="7"/>
      <c r="L24" s="7">
        <v>85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1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32"/>
    </row>
    <row r="25" spans="1:38" s="11" customFormat="1" ht="18" customHeight="1">
      <c r="A25" s="1">
        <v>21</v>
      </c>
      <c r="B25" s="1">
        <v>3264</v>
      </c>
      <c r="C25" s="5" t="s">
        <v>444</v>
      </c>
      <c r="D25" s="1" t="s">
        <v>432</v>
      </c>
      <c r="E25" s="57" t="s">
        <v>22</v>
      </c>
      <c r="F25" s="1" t="s">
        <v>53</v>
      </c>
      <c r="G25" s="1">
        <f t="shared" si="0"/>
        <v>77.5</v>
      </c>
      <c r="H25" s="27"/>
      <c r="I25" s="7">
        <v>5</v>
      </c>
      <c r="J25" s="7"/>
      <c r="K25" s="7"/>
      <c r="L25" s="1"/>
      <c r="M25" s="7"/>
      <c r="N25" s="7">
        <v>10</v>
      </c>
      <c r="O25" s="7"/>
      <c r="P25" s="7"/>
      <c r="Q25" s="7"/>
      <c r="R25" s="7">
        <v>10</v>
      </c>
      <c r="S25" s="7"/>
      <c r="T25" s="7"/>
      <c r="U25" s="7"/>
      <c r="V25" s="7"/>
      <c r="W25" s="7"/>
      <c r="X25" s="1"/>
      <c r="Y25" s="7"/>
      <c r="Z25" s="7"/>
      <c r="AA25" s="7"/>
      <c r="AB25" s="7"/>
      <c r="AC25" s="7"/>
      <c r="AD25" s="7"/>
      <c r="AE25" s="7"/>
      <c r="AF25" s="7">
        <f>35/2</f>
        <v>17.5</v>
      </c>
      <c r="AG25" s="7"/>
      <c r="AH25" s="7"/>
      <c r="AI25" s="7"/>
      <c r="AJ25" s="7">
        <v>35</v>
      </c>
      <c r="AK25" s="7"/>
      <c r="AL25" s="32"/>
    </row>
    <row r="26" spans="1:38" s="11" customFormat="1" ht="18" customHeight="1">
      <c r="A26" s="1">
        <v>22</v>
      </c>
      <c r="B26" s="1">
        <v>37515</v>
      </c>
      <c r="C26" s="5" t="s">
        <v>606</v>
      </c>
      <c r="D26" s="1" t="s">
        <v>432</v>
      </c>
      <c r="E26" s="57" t="s">
        <v>22</v>
      </c>
      <c r="F26" s="1" t="s">
        <v>33</v>
      </c>
      <c r="G26" s="1">
        <f t="shared" si="0"/>
        <v>72.5</v>
      </c>
      <c r="H26" s="27"/>
      <c r="I26" s="7">
        <v>5</v>
      </c>
      <c r="J26" s="7"/>
      <c r="K26" s="7"/>
      <c r="L26" s="1"/>
      <c r="M26" s="7"/>
      <c r="N26" s="7"/>
      <c r="O26" s="7"/>
      <c r="P26" s="7">
        <v>47.5</v>
      </c>
      <c r="Q26" s="7"/>
      <c r="R26" s="7"/>
      <c r="S26" s="7"/>
      <c r="T26" s="7"/>
      <c r="U26" s="7"/>
      <c r="V26" s="7">
        <v>20</v>
      </c>
      <c r="W26" s="7"/>
      <c r="X26" s="1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2"/>
    </row>
    <row r="27" spans="1:38" s="11" customFormat="1" ht="18" customHeight="1">
      <c r="A27" s="1">
        <v>23</v>
      </c>
      <c r="B27" s="1">
        <v>37679</v>
      </c>
      <c r="C27" s="5" t="s">
        <v>450</v>
      </c>
      <c r="D27" s="1" t="s">
        <v>432</v>
      </c>
      <c r="E27" s="57" t="s">
        <v>22</v>
      </c>
      <c r="F27" s="1" t="s">
        <v>53</v>
      </c>
      <c r="G27" s="1">
        <f t="shared" si="0"/>
        <v>67</v>
      </c>
      <c r="H27" s="27"/>
      <c r="I27" s="7">
        <v>7</v>
      </c>
      <c r="J27" s="7"/>
      <c r="K27" s="7"/>
      <c r="L27" s="1"/>
      <c r="M27" s="7"/>
      <c r="N27" s="7">
        <v>7.5</v>
      </c>
      <c r="O27" s="7"/>
      <c r="P27" s="7"/>
      <c r="Q27" s="7"/>
      <c r="R27" s="7">
        <v>7.5</v>
      </c>
      <c r="S27" s="7"/>
      <c r="T27" s="7">
        <v>10</v>
      </c>
      <c r="U27" s="7"/>
      <c r="V27" s="7"/>
      <c r="W27" s="7"/>
      <c r="X27" s="1"/>
      <c r="Y27" s="7"/>
      <c r="Z27" s="7"/>
      <c r="AA27" s="7"/>
      <c r="AB27" s="7"/>
      <c r="AC27" s="7"/>
      <c r="AD27" s="7"/>
      <c r="AE27" s="7"/>
      <c r="AF27" s="7">
        <v>15</v>
      </c>
      <c r="AG27" s="7"/>
      <c r="AH27" s="7"/>
      <c r="AI27" s="7"/>
      <c r="AJ27" s="7">
        <v>20</v>
      </c>
      <c r="AK27" s="7"/>
      <c r="AL27" s="32"/>
    </row>
    <row r="28" spans="1:38" s="11" customFormat="1" ht="18" customHeight="1">
      <c r="A28" s="1">
        <v>24</v>
      </c>
      <c r="B28" s="1">
        <v>22744</v>
      </c>
      <c r="C28" s="5" t="s">
        <v>670</v>
      </c>
      <c r="D28" s="1" t="s">
        <v>432</v>
      </c>
      <c r="E28" s="57" t="s">
        <v>22</v>
      </c>
      <c r="F28" s="1" t="s">
        <v>33</v>
      </c>
      <c r="G28" s="1">
        <f t="shared" si="0"/>
        <v>57</v>
      </c>
      <c r="H28" s="27"/>
      <c r="I28" s="7">
        <v>7</v>
      </c>
      <c r="J28" s="7"/>
      <c r="K28" s="7"/>
      <c r="L28" s="7"/>
      <c r="M28" s="7"/>
      <c r="N28" s="7"/>
      <c r="O28" s="7"/>
      <c r="P28" s="7">
        <v>50</v>
      </c>
      <c r="Q28" s="7"/>
      <c r="R28" s="7"/>
      <c r="S28" s="7"/>
      <c r="T28" s="7"/>
      <c r="U28" s="7"/>
      <c r="V28" s="7"/>
      <c r="W28" s="7"/>
      <c r="X28" s="1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2"/>
    </row>
    <row r="29" spans="1:38" s="11" customFormat="1" ht="18" customHeight="1">
      <c r="A29" s="1">
        <v>25</v>
      </c>
      <c r="B29" s="1">
        <v>12318</v>
      </c>
      <c r="C29" s="5" t="s">
        <v>445</v>
      </c>
      <c r="D29" s="1" t="s">
        <v>432</v>
      </c>
      <c r="E29" s="57" t="s">
        <v>42</v>
      </c>
      <c r="F29" s="1" t="s">
        <v>36</v>
      </c>
      <c r="G29" s="1">
        <f t="shared" si="0"/>
        <v>50</v>
      </c>
      <c r="H29" s="2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1"/>
      <c r="Y29" s="7"/>
      <c r="Z29" s="7"/>
      <c r="AA29" s="7"/>
      <c r="AB29" s="7"/>
      <c r="AC29" s="7"/>
      <c r="AD29" s="7"/>
      <c r="AE29" s="7">
        <v>50</v>
      </c>
      <c r="AF29" s="7"/>
      <c r="AG29" s="7"/>
      <c r="AH29" s="7"/>
      <c r="AI29" s="7"/>
      <c r="AJ29" s="7"/>
      <c r="AK29" s="7"/>
      <c r="AL29" s="32"/>
    </row>
    <row r="30" spans="1:38" s="11" customFormat="1" ht="18" customHeight="1">
      <c r="A30" s="1">
        <v>25</v>
      </c>
      <c r="B30" s="1">
        <v>7677</v>
      </c>
      <c r="C30" s="5" t="s">
        <v>752</v>
      </c>
      <c r="D30" s="1" t="s">
        <v>432</v>
      </c>
      <c r="E30" s="57" t="s">
        <v>22</v>
      </c>
      <c r="F30" s="1" t="s">
        <v>263</v>
      </c>
      <c r="G30" s="1">
        <f t="shared" si="0"/>
        <v>50</v>
      </c>
      <c r="H30" s="27"/>
      <c r="I30" s="7"/>
      <c r="J30" s="7"/>
      <c r="K30" s="7">
        <v>50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1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2"/>
    </row>
    <row r="31" spans="1:38" s="11" customFormat="1" ht="18" customHeight="1">
      <c r="A31" s="1">
        <v>25</v>
      </c>
      <c r="B31" s="1">
        <v>55307</v>
      </c>
      <c r="C31" s="5" t="s">
        <v>448</v>
      </c>
      <c r="D31" s="1" t="s">
        <v>432</v>
      </c>
      <c r="E31" s="57" t="s">
        <v>22</v>
      </c>
      <c r="F31" s="1" t="s">
        <v>58</v>
      </c>
      <c r="G31" s="1">
        <f t="shared" si="0"/>
        <v>50</v>
      </c>
      <c r="H31" s="27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1"/>
      <c r="Y31" s="7"/>
      <c r="Z31" s="7"/>
      <c r="AA31" s="7"/>
      <c r="AB31" s="7"/>
      <c r="AC31" s="7">
        <v>15</v>
      </c>
      <c r="AD31" s="7"/>
      <c r="AE31" s="7"/>
      <c r="AF31" s="7"/>
      <c r="AG31" s="7"/>
      <c r="AH31" s="7"/>
      <c r="AI31" s="7"/>
      <c r="AJ31" s="7"/>
      <c r="AK31" s="7">
        <v>25</v>
      </c>
      <c r="AL31" s="32"/>
    </row>
    <row r="32" spans="1:38" s="11" customFormat="1" ht="18" customHeight="1">
      <c r="A32" s="1">
        <v>28</v>
      </c>
      <c r="B32" s="1">
        <v>41917</v>
      </c>
      <c r="C32" s="5" t="s">
        <v>449</v>
      </c>
      <c r="D32" s="1" t="s">
        <v>432</v>
      </c>
      <c r="E32" s="57" t="s">
        <v>22</v>
      </c>
      <c r="F32" s="1" t="s">
        <v>58</v>
      </c>
      <c r="G32" s="1">
        <f t="shared" si="0"/>
        <v>47</v>
      </c>
      <c r="H32" s="27"/>
      <c r="I32" s="7">
        <v>7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1"/>
      <c r="Y32" s="7"/>
      <c r="Z32" s="7"/>
      <c r="AA32" s="7"/>
      <c r="AB32" s="7"/>
      <c r="AC32" s="7">
        <v>25</v>
      </c>
      <c r="AD32" s="7"/>
      <c r="AE32" s="7"/>
      <c r="AF32" s="7"/>
      <c r="AG32" s="7"/>
      <c r="AH32" s="7"/>
      <c r="AI32" s="7"/>
      <c r="AJ32" s="7"/>
      <c r="AK32" s="7">
        <v>15</v>
      </c>
      <c r="AL32" s="32"/>
    </row>
    <row r="33" spans="1:38" s="11" customFormat="1" ht="18" customHeight="1">
      <c r="A33" s="1">
        <v>29</v>
      </c>
      <c r="B33" s="1">
        <v>32787</v>
      </c>
      <c r="C33" s="5" t="s">
        <v>446</v>
      </c>
      <c r="D33" s="1" t="s">
        <v>432</v>
      </c>
      <c r="E33" s="57" t="s">
        <v>22</v>
      </c>
      <c r="F33" s="1" t="s">
        <v>36</v>
      </c>
      <c r="G33" s="1">
        <f t="shared" si="0"/>
        <v>45</v>
      </c>
      <c r="H33" s="2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1"/>
      <c r="Y33" s="7"/>
      <c r="Z33" s="7"/>
      <c r="AA33" s="7"/>
      <c r="AB33" s="7"/>
      <c r="AC33" s="7"/>
      <c r="AD33" s="7"/>
      <c r="AE33" s="7">
        <v>45</v>
      </c>
      <c r="AF33" s="7"/>
      <c r="AG33" s="7"/>
      <c r="AH33" s="7"/>
      <c r="AI33" s="7"/>
      <c r="AJ33" s="7"/>
      <c r="AK33" s="7"/>
      <c r="AL33" s="32"/>
    </row>
    <row r="34" spans="1:38" s="11" customFormat="1" ht="18" customHeight="1">
      <c r="A34" s="1">
        <v>29</v>
      </c>
      <c r="B34" s="1">
        <v>8644</v>
      </c>
      <c r="C34" s="5" t="s">
        <v>753</v>
      </c>
      <c r="D34" s="1" t="s">
        <v>432</v>
      </c>
      <c r="E34" s="57" t="s">
        <v>407</v>
      </c>
      <c r="F34" s="1" t="s">
        <v>263</v>
      </c>
      <c r="G34" s="1">
        <f t="shared" si="0"/>
        <v>45</v>
      </c>
      <c r="H34" s="27"/>
      <c r="I34" s="7"/>
      <c r="J34" s="7"/>
      <c r="K34" s="7">
        <v>45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1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2"/>
    </row>
    <row r="35" spans="1:38" s="11" customFormat="1" ht="18" customHeight="1">
      <c r="A35" s="1">
        <v>31</v>
      </c>
      <c r="B35" s="1">
        <v>20433</v>
      </c>
      <c r="C35" s="5" t="s">
        <v>447</v>
      </c>
      <c r="D35" s="1" t="s">
        <v>432</v>
      </c>
      <c r="E35" s="57" t="s">
        <v>22</v>
      </c>
      <c r="F35" s="1" t="s">
        <v>36</v>
      </c>
      <c r="G35" s="1">
        <f t="shared" si="0"/>
        <v>42.5</v>
      </c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1"/>
      <c r="Y35" s="7"/>
      <c r="Z35" s="7"/>
      <c r="AA35" s="7"/>
      <c r="AB35" s="7"/>
      <c r="AC35" s="7"/>
      <c r="AD35" s="7"/>
      <c r="AE35" s="7">
        <f>85/2</f>
        <v>42.5</v>
      </c>
      <c r="AF35" s="7"/>
      <c r="AG35" s="7"/>
      <c r="AH35" s="7"/>
      <c r="AI35" s="7"/>
      <c r="AJ35" s="7"/>
      <c r="AK35" s="7"/>
      <c r="AL35" s="32"/>
    </row>
    <row r="36" spans="1:38" s="11" customFormat="1" ht="18" customHeight="1">
      <c r="A36" s="1">
        <v>31</v>
      </c>
      <c r="B36" s="1">
        <v>10152</v>
      </c>
      <c r="C36" s="5" t="s">
        <v>637</v>
      </c>
      <c r="D36" s="1" t="s">
        <v>432</v>
      </c>
      <c r="E36" s="57" t="s">
        <v>22</v>
      </c>
      <c r="F36" s="1" t="s">
        <v>23</v>
      </c>
      <c r="G36" s="1">
        <f t="shared" si="0"/>
        <v>42.5</v>
      </c>
      <c r="H36" s="2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42.5</v>
      </c>
      <c r="V36" s="7"/>
      <c r="W36" s="7"/>
      <c r="X36" s="1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2"/>
    </row>
    <row r="37" spans="1:38" s="11" customFormat="1" ht="18" customHeight="1">
      <c r="A37" s="1">
        <v>33</v>
      </c>
      <c r="B37" s="1">
        <v>2695</v>
      </c>
      <c r="C37" s="5" t="s">
        <v>655</v>
      </c>
      <c r="D37" s="1" t="s">
        <v>432</v>
      </c>
      <c r="E37" s="57" t="s">
        <v>652</v>
      </c>
      <c r="F37" s="1" t="s">
        <v>64</v>
      </c>
      <c r="G37" s="1">
        <f t="shared" ref="G37:G64" si="1">SUM(I37:AK37)</f>
        <v>25</v>
      </c>
      <c r="H37" s="27"/>
      <c r="I37" s="7">
        <v>5</v>
      </c>
      <c r="J37" s="7">
        <v>10</v>
      </c>
      <c r="K37" s="7"/>
      <c r="L37" s="7"/>
      <c r="M37" s="7"/>
      <c r="N37" s="7"/>
      <c r="O37" s="7"/>
      <c r="P37" s="7"/>
      <c r="Q37" s="7"/>
      <c r="R37" s="7"/>
      <c r="S37" s="7">
        <v>10</v>
      </c>
      <c r="T37" s="7"/>
      <c r="U37" s="7"/>
      <c r="V37" s="7"/>
      <c r="W37" s="7"/>
      <c r="X37" s="1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2"/>
    </row>
    <row r="38" spans="1:38" s="11" customFormat="1" ht="18" customHeight="1">
      <c r="A38" s="1">
        <v>34</v>
      </c>
      <c r="B38" s="1">
        <v>58456</v>
      </c>
      <c r="C38" s="5" t="s">
        <v>452</v>
      </c>
      <c r="D38" s="1" t="s">
        <v>432</v>
      </c>
      <c r="E38" s="57" t="s">
        <v>22</v>
      </c>
      <c r="F38" s="1" t="s">
        <v>77</v>
      </c>
      <c r="G38" s="1">
        <f t="shared" si="1"/>
        <v>22.5</v>
      </c>
      <c r="H38" s="27"/>
      <c r="I38" s="7">
        <v>10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1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>
        <f>25/2</f>
        <v>12.5</v>
      </c>
      <c r="AJ38" s="7"/>
      <c r="AK38" s="7"/>
      <c r="AL38" s="32"/>
    </row>
    <row r="39" spans="1:38" s="11" customFormat="1" ht="18" customHeight="1">
      <c r="A39" s="1">
        <v>35</v>
      </c>
      <c r="B39" s="1">
        <v>21411</v>
      </c>
      <c r="C39" s="5" t="s">
        <v>451</v>
      </c>
      <c r="D39" s="1" t="s">
        <v>432</v>
      </c>
      <c r="E39" s="57" t="s">
        <v>22</v>
      </c>
      <c r="F39" s="1" t="s">
        <v>58</v>
      </c>
      <c r="G39" s="1">
        <f t="shared" si="1"/>
        <v>22</v>
      </c>
      <c r="H39" s="27"/>
      <c r="I39" s="7">
        <v>2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1"/>
      <c r="Y39" s="7"/>
      <c r="Z39" s="7"/>
      <c r="AA39" s="7"/>
      <c r="AB39" s="7"/>
      <c r="AC39" s="7">
        <v>20</v>
      </c>
      <c r="AD39" s="7"/>
      <c r="AE39" s="7"/>
      <c r="AF39" s="7"/>
      <c r="AG39" s="7"/>
      <c r="AH39" s="7"/>
      <c r="AI39" s="7"/>
      <c r="AJ39" s="7"/>
      <c r="AK39" s="7"/>
      <c r="AL39" s="32"/>
    </row>
    <row r="40" spans="1:38" s="11" customFormat="1" ht="18" customHeight="1">
      <c r="A40" s="1">
        <v>36</v>
      </c>
      <c r="B40" s="1">
        <v>58404</v>
      </c>
      <c r="C40" s="5" t="s">
        <v>687</v>
      </c>
      <c r="D40" s="1" t="s">
        <v>432</v>
      </c>
      <c r="E40" s="57" t="s">
        <v>22</v>
      </c>
      <c r="F40" s="1" t="s">
        <v>64</v>
      </c>
      <c r="G40" s="1">
        <f t="shared" si="1"/>
        <v>18.5</v>
      </c>
      <c r="H40" s="27"/>
      <c r="I40" s="7">
        <v>3</v>
      </c>
      <c r="J40" s="7">
        <v>8</v>
      </c>
      <c r="K40" s="7"/>
      <c r="L40" s="7"/>
      <c r="M40" s="7"/>
      <c r="N40" s="7"/>
      <c r="O40" s="7">
        <v>7.5</v>
      </c>
      <c r="P40" s="7"/>
      <c r="Q40" s="7"/>
      <c r="R40" s="7"/>
      <c r="S40" s="7"/>
      <c r="T40" s="7"/>
      <c r="U40" s="7"/>
      <c r="V40" s="7"/>
      <c r="W40" s="7"/>
      <c r="X40" s="1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2"/>
    </row>
    <row r="41" spans="1:38" s="11" customFormat="1" ht="18" customHeight="1">
      <c r="A41" s="1">
        <v>37</v>
      </c>
      <c r="B41" s="1">
        <v>59123</v>
      </c>
      <c r="C41" s="5" t="s">
        <v>453</v>
      </c>
      <c r="D41" s="1" t="s">
        <v>432</v>
      </c>
      <c r="E41" s="57" t="s">
        <v>22</v>
      </c>
      <c r="F41" s="1" t="s">
        <v>77</v>
      </c>
      <c r="G41" s="1">
        <f t="shared" si="1"/>
        <v>17</v>
      </c>
      <c r="H41" s="27"/>
      <c r="I41" s="7">
        <v>7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1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>
        <v>10</v>
      </c>
      <c r="AJ41" s="7"/>
      <c r="AK41" s="7"/>
      <c r="AL41" s="32"/>
    </row>
    <row r="42" spans="1:38" s="11" customFormat="1" ht="18" customHeight="1">
      <c r="A42" s="1">
        <v>38</v>
      </c>
      <c r="B42" s="1">
        <v>63445</v>
      </c>
      <c r="C42" s="5" t="s">
        <v>455</v>
      </c>
      <c r="D42" s="1" t="s">
        <v>432</v>
      </c>
      <c r="E42" s="57" t="s">
        <v>22</v>
      </c>
      <c r="F42" s="1" t="s">
        <v>58</v>
      </c>
      <c r="G42" s="1">
        <f t="shared" si="1"/>
        <v>13</v>
      </c>
      <c r="H42" s="27"/>
      <c r="I42" s="7">
        <v>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1"/>
      <c r="Y42" s="7"/>
      <c r="Z42" s="7"/>
      <c r="AA42" s="7"/>
      <c r="AB42" s="7"/>
      <c r="AC42" s="7">
        <v>4</v>
      </c>
      <c r="AD42" s="7"/>
      <c r="AE42" s="7"/>
      <c r="AF42" s="7"/>
      <c r="AG42" s="7"/>
      <c r="AH42" s="7"/>
      <c r="AI42" s="7"/>
      <c r="AJ42" s="7"/>
      <c r="AK42" s="7">
        <v>4</v>
      </c>
      <c r="AL42" s="32"/>
    </row>
    <row r="43" spans="1:38" s="11" customFormat="1" ht="18" customHeight="1">
      <c r="A43" s="1">
        <v>39</v>
      </c>
      <c r="B43" s="1">
        <v>35996</v>
      </c>
      <c r="C43" s="5" t="s">
        <v>656</v>
      </c>
      <c r="D43" s="1" t="s">
        <v>432</v>
      </c>
      <c r="E43" s="57" t="s">
        <v>646</v>
      </c>
      <c r="F43" s="1" t="s">
        <v>64</v>
      </c>
      <c r="G43" s="1">
        <f t="shared" si="1"/>
        <v>12</v>
      </c>
      <c r="H43" s="27"/>
      <c r="I43" s="7">
        <v>2</v>
      </c>
      <c r="J43" s="7"/>
      <c r="K43" s="7"/>
      <c r="L43" s="7"/>
      <c r="M43" s="7"/>
      <c r="N43" s="7"/>
      <c r="O43" s="7">
        <v>5</v>
      </c>
      <c r="P43" s="7"/>
      <c r="Q43" s="7"/>
      <c r="R43" s="7"/>
      <c r="S43" s="7">
        <v>5</v>
      </c>
      <c r="T43" s="7"/>
      <c r="U43" s="7"/>
      <c r="V43" s="7"/>
      <c r="W43" s="7"/>
      <c r="X43" s="1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2"/>
    </row>
    <row r="44" spans="1:38" s="11" customFormat="1" ht="18" customHeight="1">
      <c r="A44" s="1">
        <v>40</v>
      </c>
      <c r="B44" s="1">
        <v>34373</v>
      </c>
      <c r="C44" s="5" t="s">
        <v>454</v>
      </c>
      <c r="D44" s="1" t="s">
        <v>432</v>
      </c>
      <c r="E44" s="57" t="s">
        <v>22</v>
      </c>
      <c r="F44" s="1" t="s">
        <v>58</v>
      </c>
      <c r="G44" s="1">
        <f t="shared" si="1"/>
        <v>10</v>
      </c>
      <c r="H44" s="2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1"/>
      <c r="Y44" s="7"/>
      <c r="Z44" s="7"/>
      <c r="AA44" s="7"/>
      <c r="AB44" s="7"/>
      <c r="AC44" s="7">
        <v>10</v>
      </c>
      <c r="AD44" s="7"/>
      <c r="AE44" s="7"/>
      <c r="AF44" s="7"/>
      <c r="AG44" s="7"/>
      <c r="AH44" s="7"/>
      <c r="AI44" s="7"/>
      <c r="AJ44" s="7"/>
      <c r="AK44" s="7"/>
      <c r="AL44" s="32"/>
    </row>
    <row r="45" spans="1:38" s="11" customFormat="1" ht="18" customHeight="1">
      <c r="A45" s="1">
        <v>40</v>
      </c>
      <c r="B45" s="1">
        <v>2220</v>
      </c>
      <c r="C45" s="5" t="s">
        <v>775</v>
      </c>
      <c r="D45" s="1" t="s">
        <v>432</v>
      </c>
      <c r="E45" s="57" t="s">
        <v>22</v>
      </c>
      <c r="F45" s="1" t="s">
        <v>36</v>
      </c>
      <c r="G45" s="1">
        <f t="shared" si="1"/>
        <v>10</v>
      </c>
      <c r="H45" s="27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1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2"/>
    </row>
    <row r="46" spans="1:38" s="11" customFormat="1" ht="18" customHeight="1">
      <c r="A46" s="1">
        <v>40</v>
      </c>
      <c r="B46" s="1">
        <v>66287</v>
      </c>
      <c r="C46" s="5" t="s">
        <v>876</v>
      </c>
      <c r="D46" s="1" t="s">
        <v>432</v>
      </c>
      <c r="E46" s="57" t="s">
        <v>22</v>
      </c>
      <c r="F46" s="1" t="s">
        <v>263</v>
      </c>
      <c r="G46" s="1">
        <f t="shared" si="1"/>
        <v>10</v>
      </c>
      <c r="H46" s="27"/>
      <c r="I46" s="7">
        <v>10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1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2"/>
    </row>
    <row r="47" spans="1:38" s="11" customFormat="1" ht="18" customHeight="1">
      <c r="A47" s="1">
        <v>40</v>
      </c>
      <c r="B47" s="1">
        <v>51538</v>
      </c>
      <c r="C47" s="19" t="s">
        <v>1002</v>
      </c>
      <c r="D47" s="1" t="s">
        <v>432</v>
      </c>
      <c r="E47" s="57" t="s">
        <v>981</v>
      </c>
      <c r="F47" s="1" t="s">
        <v>962</v>
      </c>
      <c r="G47" s="1">
        <f t="shared" si="1"/>
        <v>10</v>
      </c>
      <c r="H47" s="27"/>
      <c r="I47" s="7">
        <v>10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1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2"/>
    </row>
    <row r="48" spans="1:38" s="11" customFormat="1" ht="18" customHeight="1">
      <c r="A48" s="1">
        <v>40</v>
      </c>
      <c r="B48" s="1">
        <v>31304</v>
      </c>
      <c r="C48" s="5" t="s">
        <v>1052</v>
      </c>
      <c r="D48" s="1" t="s">
        <v>432</v>
      </c>
      <c r="E48" s="57" t="s">
        <v>1022</v>
      </c>
      <c r="F48" s="1" t="s">
        <v>1012</v>
      </c>
      <c r="G48" s="1">
        <f t="shared" si="1"/>
        <v>10</v>
      </c>
      <c r="H48" s="27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1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32"/>
    </row>
    <row r="49" spans="1:38" s="11" customFormat="1" ht="18" customHeight="1">
      <c r="A49" s="1">
        <v>45</v>
      </c>
      <c r="B49" s="1">
        <v>275</v>
      </c>
      <c r="C49" s="5" t="s">
        <v>456</v>
      </c>
      <c r="D49" s="1" t="s">
        <v>432</v>
      </c>
      <c r="E49" s="57" t="s">
        <v>22</v>
      </c>
      <c r="F49" s="1" t="s">
        <v>58</v>
      </c>
      <c r="G49" s="1">
        <f t="shared" si="1"/>
        <v>8</v>
      </c>
      <c r="H49" s="2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1"/>
      <c r="Y49" s="7"/>
      <c r="Z49" s="7"/>
      <c r="AA49" s="7"/>
      <c r="AB49" s="7"/>
      <c r="AC49" s="7">
        <v>8</v>
      </c>
      <c r="AD49" s="7"/>
      <c r="AE49" s="7"/>
      <c r="AF49" s="7"/>
      <c r="AG49" s="7"/>
      <c r="AH49" s="7"/>
      <c r="AI49" s="7"/>
      <c r="AJ49" s="7"/>
      <c r="AK49" s="7"/>
      <c r="AL49" s="32"/>
    </row>
    <row r="50" spans="1:38" s="11" customFormat="1" ht="18" customHeight="1">
      <c r="A50" s="1">
        <v>46</v>
      </c>
      <c r="B50" s="1">
        <v>2559</v>
      </c>
      <c r="C50" s="5" t="s">
        <v>776</v>
      </c>
      <c r="D50" s="1" t="s">
        <v>432</v>
      </c>
      <c r="E50" s="57" t="s">
        <v>777</v>
      </c>
      <c r="F50" s="1" t="s">
        <v>36</v>
      </c>
      <c r="G50" s="1">
        <f t="shared" si="1"/>
        <v>7</v>
      </c>
      <c r="H50" s="27"/>
      <c r="I50" s="7">
        <v>7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1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2"/>
    </row>
    <row r="51" spans="1:38" s="11" customFormat="1" ht="18" customHeight="1">
      <c r="A51" s="1">
        <v>46</v>
      </c>
      <c r="B51" s="1">
        <v>32700</v>
      </c>
      <c r="C51" s="5" t="s">
        <v>812</v>
      </c>
      <c r="D51" s="1" t="s">
        <v>432</v>
      </c>
      <c r="E51" s="57" t="s">
        <v>790</v>
      </c>
      <c r="F51" s="1" t="s">
        <v>783</v>
      </c>
      <c r="G51" s="1">
        <f t="shared" si="1"/>
        <v>7</v>
      </c>
      <c r="H51" s="27"/>
      <c r="I51" s="7">
        <v>7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1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2"/>
    </row>
    <row r="52" spans="1:38" s="11" customFormat="1" ht="18" customHeight="1">
      <c r="A52" s="1">
        <v>46</v>
      </c>
      <c r="B52" s="1">
        <v>62903</v>
      </c>
      <c r="C52" s="5" t="s">
        <v>1003</v>
      </c>
      <c r="D52" s="1" t="s">
        <v>432</v>
      </c>
      <c r="E52" s="57" t="s">
        <v>969</v>
      </c>
      <c r="F52" s="1" t="s">
        <v>962</v>
      </c>
      <c r="G52" s="1">
        <f t="shared" si="1"/>
        <v>7</v>
      </c>
      <c r="H52" s="27"/>
      <c r="I52" s="7">
        <v>7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1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2"/>
    </row>
    <row r="53" spans="1:38" s="11" customFormat="1" ht="18" customHeight="1">
      <c r="A53" s="1">
        <v>46</v>
      </c>
      <c r="B53" s="1">
        <v>7571</v>
      </c>
      <c r="C53" s="19" t="s">
        <v>1053</v>
      </c>
      <c r="D53" s="1" t="s">
        <v>432</v>
      </c>
      <c r="E53" s="57" t="s">
        <v>1054</v>
      </c>
      <c r="F53" s="1" t="s">
        <v>1012</v>
      </c>
      <c r="G53" s="1">
        <f t="shared" si="1"/>
        <v>7</v>
      </c>
      <c r="H53" s="27"/>
      <c r="I53" s="7">
        <v>7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1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2"/>
    </row>
    <row r="54" spans="1:38" s="11" customFormat="1" ht="18" customHeight="1">
      <c r="A54" s="1">
        <v>50</v>
      </c>
      <c r="B54" s="1">
        <v>56288</v>
      </c>
      <c r="C54" s="5" t="s">
        <v>457</v>
      </c>
      <c r="D54" s="1" t="s">
        <v>432</v>
      </c>
      <c r="E54" s="57" t="s">
        <v>81</v>
      </c>
      <c r="F54" s="1" t="s">
        <v>58</v>
      </c>
      <c r="G54" s="1">
        <f t="shared" si="1"/>
        <v>6</v>
      </c>
      <c r="H54" s="2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1"/>
      <c r="Y54" s="7"/>
      <c r="Z54" s="7"/>
      <c r="AA54" s="7"/>
      <c r="AB54" s="7"/>
      <c r="AC54" s="7">
        <v>6</v>
      </c>
      <c r="AD54" s="7"/>
      <c r="AE54" s="7"/>
      <c r="AF54" s="7"/>
      <c r="AG54" s="7"/>
      <c r="AH54" s="7"/>
      <c r="AI54" s="7"/>
      <c r="AJ54" s="7"/>
      <c r="AK54" s="7"/>
      <c r="AL54" s="32"/>
    </row>
    <row r="55" spans="1:38" s="11" customFormat="1" ht="18" customHeight="1">
      <c r="A55" s="1">
        <v>50</v>
      </c>
      <c r="B55" s="1">
        <v>66755</v>
      </c>
      <c r="C55" s="5" t="s">
        <v>778</v>
      </c>
      <c r="D55" s="1" t="s">
        <v>432</v>
      </c>
      <c r="E55" s="57" t="s">
        <v>22</v>
      </c>
      <c r="F55" s="1" t="s">
        <v>36</v>
      </c>
      <c r="G55" s="1">
        <f t="shared" si="1"/>
        <v>5</v>
      </c>
      <c r="H55" s="27"/>
      <c r="I55" s="7">
        <v>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1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2"/>
    </row>
    <row r="56" spans="1:38" s="11" customFormat="1" ht="18" customHeight="1">
      <c r="A56" s="1">
        <v>50</v>
      </c>
      <c r="B56" s="1">
        <v>9934</v>
      </c>
      <c r="C56" s="5" t="s">
        <v>841</v>
      </c>
      <c r="D56" s="1" t="s">
        <v>432</v>
      </c>
      <c r="E56" s="57" t="s">
        <v>22</v>
      </c>
      <c r="F56" s="1" t="s">
        <v>33</v>
      </c>
      <c r="G56" s="1">
        <f t="shared" si="1"/>
        <v>5</v>
      </c>
      <c r="H56" s="27"/>
      <c r="I56" s="7">
        <v>5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1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2"/>
    </row>
    <row r="57" spans="1:38" s="11" customFormat="1" ht="18" customHeight="1">
      <c r="A57" s="1">
        <v>50</v>
      </c>
      <c r="B57" s="1">
        <v>39443</v>
      </c>
      <c r="C57" s="5" t="s">
        <v>959</v>
      </c>
      <c r="D57" s="1" t="s">
        <v>432</v>
      </c>
      <c r="E57" s="57" t="s">
        <v>22</v>
      </c>
      <c r="F57" s="1" t="s">
        <v>50</v>
      </c>
      <c r="G57" s="1">
        <f t="shared" si="1"/>
        <v>5</v>
      </c>
      <c r="H57" s="27"/>
      <c r="I57" s="7">
        <v>5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1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2"/>
    </row>
    <row r="58" spans="1:38" s="11" customFormat="1" ht="18" customHeight="1">
      <c r="A58" s="1">
        <v>50</v>
      </c>
      <c r="B58" s="1">
        <v>7763</v>
      </c>
      <c r="C58" s="5" t="s">
        <v>1055</v>
      </c>
      <c r="D58" s="1" t="s">
        <v>432</v>
      </c>
      <c r="E58" s="57" t="s">
        <v>1022</v>
      </c>
      <c r="F58" s="1" t="s">
        <v>1012</v>
      </c>
      <c r="G58" s="1">
        <f t="shared" si="1"/>
        <v>5</v>
      </c>
      <c r="H58" s="27"/>
      <c r="I58" s="7">
        <v>5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1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2"/>
    </row>
    <row r="59" spans="1:38" s="11" customFormat="1" ht="18" customHeight="1">
      <c r="A59" s="1">
        <v>55</v>
      </c>
      <c r="B59" s="1">
        <v>62613</v>
      </c>
      <c r="C59" s="5" t="s">
        <v>779</v>
      </c>
      <c r="D59" s="1" t="s">
        <v>432</v>
      </c>
      <c r="E59" s="57" t="s">
        <v>22</v>
      </c>
      <c r="F59" s="1" t="s">
        <v>36</v>
      </c>
      <c r="G59" s="1">
        <f t="shared" si="1"/>
        <v>3</v>
      </c>
      <c r="H59" s="27"/>
      <c r="I59" s="7">
        <v>3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1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2"/>
    </row>
    <row r="60" spans="1:38" s="11" customFormat="1" ht="18" customHeight="1">
      <c r="A60" s="1">
        <v>55</v>
      </c>
      <c r="B60" s="1">
        <v>59559</v>
      </c>
      <c r="C60" s="5" t="s">
        <v>855</v>
      </c>
      <c r="D60" s="1" t="s">
        <v>432</v>
      </c>
      <c r="E60" s="57" t="s">
        <v>22</v>
      </c>
      <c r="F60" s="1" t="s">
        <v>58</v>
      </c>
      <c r="G60" s="1">
        <f t="shared" si="1"/>
        <v>3</v>
      </c>
      <c r="H60" s="27"/>
      <c r="I60" s="7">
        <v>3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1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2"/>
    </row>
    <row r="61" spans="1:38" s="11" customFormat="1" ht="18" customHeight="1">
      <c r="A61" s="1">
        <v>55</v>
      </c>
      <c r="B61" s="1">
        <v>55478</v>
      </c>
      <c r="C61" s="5" t="s">
        <v>1056</v>
      </c>
      <c r="D61" s="1" t="s">
        <v>432</v>
      </c>
      <c r="E61" s="57" t="s">
        <v>1022</v>
      </c>
      <c r="F61" s="1" t="s">
        <v>1012</v>
      </c>
      <c r="G61" s="1">
        <f t="shared" si="1"/>
        <v>3</v>
      </c>
      <c r="H61" s="27"/>
      <c r="I61" s="7">
        <v>3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1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2"/>
    </row>
    <row r="62" spans="1:38" s="11" customFormat="1" ht="18" customHeight="1">
      <c r="A62" s="1">
        <v>58</v>
      </c>
      <c r="B62" s="1">
        <v>8650</v>
      </c>
      <c r="C62" s="5" t="s">
        <v>1057</v>
      </c>
      <c r="D62" s="1" t="s">
        <v>432</v>
      </c>
      <c r="E62" s="57" t="s">
        <v>1014</v>
      </c>
      <c r="F62" s="1" t="s">
        <v>1012</v>
      </c>
      <c r="G62" s="1">
        <f t="shared" si="1"/>
        <v>2</v>
      </c>
      <c r="H62" s="27"/>
      <c r="I62" s="7">
        <v>2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1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2"/>
    </row>
    <row r="63" spans="1:38" s="11" customFormat="1" ht="18" customHeight="1">
      <c r="A63" s="1">
        <v>59</v>
      </c>
      <c r="B63" s="1">
        <v>38499</v>
      </c>
      <c r="C63" s="5" t="s">
        <v>856</v>
      </c>
      <c r="D63" s="1" t="s">
        <v>432</v>
      </c>
      <c r="E63" s="57" t="s">
        <v>22</v>
      </c>
      <c r="F63" s="1" t="s">
        <v>58</v>
      </c>
      <c r="G63" s="1">
        <f t="shared" si="1"/>
        <v>1</v>
      </c>
      <c r="H63" s="27"/>
      <c r="I63" s="7">
        <v>1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1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2"/>
    </row>
    <row r="64" spans="1:38" s="11" customFormat="1" ht="18" customHeight="1">
      <c r="A64" s="1">
        <v>59</v>
      </c>
      <c r="B64" s="1">
        <v>54521</v>
      </c>
      <c r="C64" s="5" t="s">
        <v>1058</v>
      </c>
      <c r="D64" s="1" t="s">
        <v>432</v>
      </c>
      <c r="E64" s="57" t="s">
        <v>1059</v>
      </c>
      <c r="F64" s="1" t="s">
        <v>1012</v>
      </c>
      <c r="G64" s="1">
        <f t="shared" si="1"/>
        <v>1</v>
      </c>
      <c r="H64" s="27"/>
      <c r="I64" s="7">
        <v>1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1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2"/>
    </row>
    <row r="65" spans="1:38" ht="6.9" customHeight="1">
      <c r="A65" s="34"/>
      <c r="B65" s="29"/>
      <c r="C65" s="35"/>
      <c r="D65" s="29"/>
      <c r="E65" s="58"/>
      <c r="F65" s="29"/>
      <c r="G65" s="37"/>
      <c r="H65" s="29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3"/>
    </row>
    <row r="66" spans="1:38" s="8" customFormat="1" ht="12.75" customHeight="1">
      <c r="A66" s="13"/>
      <c r="B66" s="14"/>
      <c r="D66" s="14"/>
      <c r="E66" s="59"/>
      <c r="F66" s="14"/>
      <c r="G66" s="14"/>
      <c r="H66" s="14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</row>
    <row r="67" spans="1:38" ht="13">
      <c r="B67" s="3"/>
      <c r="D67" s="3"/>
      <c r="E67" s="6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</row>
    <row r="68" spans="1:38" ht="13">
      <c r="B68" s="3"/>
      <c r="D68" s="3"/>
      <c r="E68" s="6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</row>
    <row r="69" spans="1:38" ht="13">
      <c r="B69" s="3"/>
      <c r="D69" s="3"/>
      <c r="E69" s="6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</row>
    <row r="70" spans="1:38" ht="13">
      <c r="B70" s="3"/>
      <c r="D70" s="3"/>
      <c r="E70" s="6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</row>
    <row r="71" spans="1:38" ht="13">
      <c r="B71" s="3"/>
      <c r="D71" s="3"/>
      <c r="E71" s="6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</row>
    <row r="72" spans="1:38" ht="13">
      <c r="B72" s="3"/>
      <c r="D72" s="3"/>
      <c r="E72" s="6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</row>
    <row r="73" spans="1:38" ht="13">
      <c r="B73" s="3"/>
      <c r="D73" s="3"/>
      <c r="E73" s="6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</row>
    <row r="74" spans="1:38" ht="13">
      <c r="B74" s="3"/>
      <c r="D74" s="3"/>
      <c r="E74" s="6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</row>
  </sheetData>
  <sheetProtection algorithmName="SHA-512" hashValue="AQxpndvSCOw95Xw8V5u86m1N99D5ahsIYsP87CAV5VdHC9BTrWVtFWcrv7wIVEa8NfB4nmF5vmCkIBUbSxWctA==" saltValue="21O2+Vldixjd+UEZ8jcCbA==" spinCount="100000" sheet="1" selectLockedCells="1" selectUnlockedCells="1"/>
  <sortState xmlns:xlrd2="http://schemas.microsoft.com/office/spreadsheetml/2017/richdata2" ref="B5:AK31">
    <sortCondition descending="1" ref="G5:G31"/>
  </sortState>
  <mergeCells count="31">
    <mergeCell ref="AK1:AK2"/>
    <mergeCell ref="Q1:Q2"/>
    <mergeCell ref="R1:R2"/>
    <mergeCell ref="S1:S2"/>
    <mergeCell ref="Y1:Y2"/>
    <mergeCell ref="V1:V2"/>
    <mergeCell ref="X1:X2"/>
    <mergeCell ref="T1:T2"/>
    <mergeCell ref="U1:U2"/>
    <mergeCell ref="W1:W2"/>
    <mergeCell ref="O1:O2"/>
    <mergeCell ref="M1:M2"/>
    <mergeCell ref="N1:N2"/>
    <mergeCell ref="L1:L2"/>
    <mergeCell ref="K1:K2"/>
    <mergeCell ref="J1:J2"/>
    <mergeCell ref="A2:G2"/>
    <mergeCell ref="AJ1:AJ2"/>
    <mergeCell ref="A1:G1"/>
    <mergeCell ref="I1:I2"/>
    <mergeCell ref="AI1:AI2"/>
    <mergeCell ref="AH1:AH2"/>
    <mergeCell ref="AG1:AG2"/>
    <mergeCell ref="AF1:AF2"/>
    <mergeCell ref="AD1:AD2"/>
    <mergeCell ref="AC1:AC2"/>
    <mergeCell ref="AB1:AB2"/>
    <mergeCell ref="AA1:AA2"/>
    <mergeCell ref="Z1:Z2"/>
    <mergeCell ref="P1:P2"/>
    <mergeCell ref="AE1:AE2"/>
  </mergeCells>
  <phoneticPr fontId="17" type="noConversion"/>
  <conditionalFormatting sqref="B1:C1048576">
    <cfRule type="duplicateValues" dxfId="81" priority="1"/>
    <cfRule type="duplicateValues" dxfId="80" priority="2"/>
    <cfRule type="duplicateValues" dxfId="79" priority="3"/>
    <cfRule type="duplicateValues" dxfId="78" priority="4"/>
    <cfRule type="duplicateValues" dxfId="77" priority="9"/>
    <cfRule type="duplicateValues" dxfId="76" priority="10"/>
  </conditionalFormatting>
  <conditionalFormatting sqref="B3:C3">
    <cfRule type="duplicateValues" dxfId="75" priority="43" stopIfTrue="1"/>
  </conditionalFormatting>
  <conditionalFormatting sqref="B5:C14">
    <cfRule type="duplicateValues" dxfId="74" priority="1968" stopIfTrue="1"/>
    <cfRule type="duplicateValues" dxfId="73" priority="11336" stopIfTrue="1"/>
  </conditionalFormatting>
  <conditionalFormatting sqref="B5:C64">
    <cfRule type="duplicateValues" dxfId="72" priority="11569"/>
  </conditionalFormatting>
  <conditionalFormatting sqref="B9:C66 B1:C2 B4:C4 B75:C65568">
    <cfRule type="expression" dxfId="71" priority="45" stopIfTrue="1">
      <formula>AND(COUNTIF($B$1:$C$2, B1)+COUNTIF($B$4:$C$4, B1)+COUNTIF($B$9:$C$65568, B1)&gt;1,NOT(ISBLANK(B1)))</formula>
    </cfRule>
  </conditionalFormatting>
  <conditionalFormatting sqref="B15:C15">
    <cfRule type="duplicateValues" dxfId="70" priority="29" stopIfTrue="1"/>
    <cfRule type="duplicateValues" dxfId="69" priority="30" stopIfTrue="1"/>
    <cfRule type="duplicateValues" dxfId="68" priority="31" stopIfTrue="1"/>
    <cfRule type="duplicateValues" dxfId="67" priority="33" stopIfTrue="1"/>
    <cfRule type="duplicateValues" dxfId="66" priority="34" stopIfTrue="1"/>
  </conditionalFormatting>
  <conditionalFormatting sqref="B16:C64">
    <cfRule type="duplicateValues" dxfId="65" priority="11574" stopIfTrue="1"/>
    <cfRule type="duplicateValues" dxfId="64" priority="11575" stopIfTrue="1"/>
    <cfRule type="duplicateValues" dxfId="63" priority="11576" stopIfTrue="1"/>
    <cfRule type="duplicateValues" dxfId="62" priority="11577" stopIfTrue="1"/>
    <cfRule type="duplicateValues" dxfId="61" priority="11578" stopIfTrue="1"/>
  </conditionalFormatting>
  <conditionalFormatting sqref="B65:C66 B9:C14">
    <cfRule type="duplicateValues" dxfId="60" priority="11337" stopIfTrue="1"/>
  </conditionalFormatting>
  <conditionalFormatting sqref="C5:C14">
    <cfRule type="duplicateValues" dxfId="59" priority="1978" stopIfTrue="1"/>
  </conditionalFormatting>
  <pageMargins left="3.937007874015748E-2" right="3.937007874015748E-2" top="0.35433070866141736" bottom="0.35433070866141736" header="0.19685039370078741" footer="0.19685039370078741"/>
  <pageSetup paperSize="9" scale="45" fitToHeight="0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P19"/>
  <sheetViews>
    <sheetView zoomScale="94" zoomScaleNormal="94" workbookViewId="0">
      <selection activeCell="E3" sqref="E3"/>
    </sheetView>
  </sheetViews>
  <sheetFormatPr defaultColWidth="9.08984375" defaultRowHeight="14"/>
  <cols>
    <col min="1" max="1" width="5.6328125" style="9" bestFit="1" customWidth="1"/>
    <col min="2" max="2" width="10" style="2" customWidth="1"/>
    <col min="3" max="3" width="42.81640625" style="3" bestFit="1" customWidth="1"/>
    <col min="4" max="4" width="6.54296875" style="2" customWidth="1"/>
    <col min="5" max="5" width="47.36328125" style="61" bestFit="1" customWidth="1"/>
    <col min="6" max="6" width="6" style="2" customWidth="1"/>
    <col min="7" max="7" width="6.90625" style="2" customWidth="1"/>
    <col min="8" max="8" width="1" style="2" customWidth="1"/>
    <col min="9" max="11" width="6.54296875" style="12" customWidth="1"/>
    <col min="12" max="12" width="7" style="12" customWidth="1"/>
    <col min="13" max="13" width="6.81640625" style="12" customWidth="1"/>
    <col min="14" max="15" width="6.54296875" style="12" customWidth="1"/>
    <col min="16" max="16" width="1" style="3" customWidth="1"/>
    <col min="17" max="16384" width="9.08984375" style="3"/>
  </cols>
  <sheetData>
    <row r="1" spans="1:16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7" t="s">
        <v>677</v>
      </c>
      <c r="K1" s="76" t="s">
        <v>619</v>
      </c>
      <c r="L1" s="74" t="s">
        <v>4</v>
      </c>
      <c r="M1" s="74" t="s">
        <v>6</v>
      </c>
      <c r="N1" s="77" t="s">
        <v>629</v>
      </c>
      <c r="O1" s="74" t="s">
        <v>11</v>
      </c>
      <c r="P1" s="23"/>
    </row>
    <row r="2" spans="1:16" s="4" customFormat="1" ht="132" customHeight="1">
      <c r="A2" s="83" t="s">
        <v>1128</v>
      </c>
      <c r="B2" s="84"/>
      <c r="C2" s="84"/>
      <c r="D2" s="84"/>
      <c r="E2" s="84"/>
      <c r="F2" s="84"/>
      <c r="G2" s="85"/>
      <c r="H2" s="24"/>
      <c r="I2" s="75"/>
      <c r="J2" s="78"/>
      <c r="K2" s="73"/>
      <c r="L2" s="75"/>
      <c r="M2" s="75"/>
      <c r="N2" s="78"/>
      <c r="O2" s="75"/>
      <c r="P2" s="30"/>
    </row>
    <row r="3" spans="1:16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45921</v>
      </c>
      <c r="K3" s="16">
        <v>45865</v>
      </c>
      <c r="L3" s="16">
        <v>45746</v>
      </c>
      <c r="M3" s="16">
        <v>45739</v>
      </c>
      <c r="N3" s="16">
        <v>45711</v>
      </c>
      <c r="O3" s="16">
        <v>45704</v>
      </c>
      <c r="P3" s="30"/>
    </row>
    <row r="4" spans="1:16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41" t="s">
        <v>18</v>
      </c>
      <c r="L4" s="18" t="s">
        <v>18</v>
      </c>
      <c r="M4" s="18" t="s">
        <v>17</v>
      </c>
      <c r="N4" s="18" t="s">
        <v>18</v>
      </c>
      <c r="O4" s="18" t="s">
        <v>18</v>
      </c>
      <c r="P4" s="31"/>
    </row>
    <row r="5" spans="1:16" s="11" customFormat="1" ht="18" customHeight="1">
      <c r="A5" s="1">
        <v>1</v>
      </c>
      <c r="B5" s="1">
        <v>40715</v>
      </c>
      <c r="C5" s="5" t="s">
        <v>458</v>
      </c>
      <c r="D5" s="1" t="s">
        <v>459</v>
      </c>
      <c r="E5" s="57" t="s">
        <v>22</v>
      </c>
      <c r="F5" s="1" t="s">
        <v>36</v>
      </c>
      <c r="G5" s="1">
        <f t="shared" ref="G5:G17" si="0">SUM(I5:O5)</f>
        <v>50</v>
      </c>
      <c r="H5" s="27"/>
      <c r="I5" s="7"/>
      <c r="J5" s="7"/>
      <c r="K5" s="7"/>
      <c r="L5" s="7"/>
      <c r="M5" s="7">
        <v>50</v>
      </c>
      <c r="N5" s="7"/>
      <c r="O5" s="7"/>
      <c r="P5" s="32"/>
    </row>
    <row r="6" spans="1:16" s="11" customFormat="1" ht="18" customHeight="1">
      <c r="A6" s="1">
        <v>2</v>
      </c>
      <c r="B6" s="1">
        <v>58758</v>
      </c>
      <c r="C6" s="5" t="s">
        <v>460</v>
      </c>
      <c r="D6" s="1" t="s">
        <v>459</v>
      </c>
      <c r="E6" s="57" t="s">
        <v>22</v>
      </c>
      <c r="F6" s="1" t="s">
        <v>58</v>
      </c>
      <c r="G6" s="1">
        <f t="shared" si="0"/>
        <v>30</v>
      </c>
      <c r="H6" s="27"/>
      <c r="I6" s="7">
        <v>10</v>
      </c>
      <c r="J6" s="7"/>
      <c r="K6" s="7"/>
      <c r="L6" s="7">
        <v>12.5</v>
      </c>
      <c r="M6" s="7"/>
      <c r="N6" s="7"/>
      <c r="O6" s="7">
        <f>15/2</f>
        <v>7.5</v>
      </c>
      <c r="P6" s="28"/>
    </row>
    <row r="7" spans="1:16" s="11" customFormat="1" ht="18" customHeight="1">
      <c r="A7" s="1">
        <v>3</v>
      </c>
      <c r="B7" s="1">
        <v>46204</v>
      </c>
      <c r="C7" s="46" t="s">
        <v>645</v>
      </c>
      <c r="D7" s="1" t="s">
        <v>459</v>
      </c>
      <c r="E7" s="57" t="s">
        <v>646</v>
      </c>
      <c r="F7" s="1" t="s">
        <v>64</v>
      </c>
      <c r="G7" s="1">
        <f t="shared" si="0"/>
        <v>29.5</v>
      </c>
      <c r="H7" s="27"/>
      <c r="I7" s="7">
        <v>7</v>
      </c>
      <c r="J7" s="7">
        <v>10</v>
      </c>
      <c r="K7" s="7">
        <v>12.5</v>
      </c>
      <c r="L7" s="7"/>
      <c r="M7" s="7"/>
      <c r="N7" s="7"/>
      <c r="O7" s="7"/>
      <c r="P7" s="28"/>
    </row>
    <row r="8" spans="1:16" s="11" customFormat="1" ht="18" customHeight="1">
      <c r="A8" s="1">
        <v>4</v>
      </c>
      <c r="B8" s="1">
        <v>56352</v>
      </c>
      <c r="C8" s="19" t="s">
        <v>462</v>
      </c>
      <c r="D8" s="1" t="s">
        <v>459</v>
      </c>
      <c r="E8" s="57" t="s">
        <v>22</v>
      </c>
      <c r="F8" s="1" t="s">
        <v>77</v>
      </c>
      <c r="G8" s="1">
        <f t="shared" si="0"/>
        <v>22.5</v>
      </c>
      <c r="H8" s="27"/>
      <c r="I8" s="7">
        <v>10</v>
      </c>
      <c r="J8" s="7"/>
      <c r="K8" s="7"/>
      <c r="L8" s="7"/>
      <c r="M8" s="7"/>
      <c r="N8" s="7">
        <f>25/2</f>
        <v>12.5</v>
      </c>
      <c r="O8" s="7"/>
      <c r="P8" s="28"/>
    </row>
    <row r="9" spans="1:16" s="11" customFormat="1" ht="18" customHeight="1">
      <c r="A9" s="1">
        <v>4</v>
      </c>
      <c r="B9" s="1">
        <v>5315</v>
      </c>
      <c r="C9" s="46" t="s">
        <v>684</v>
      </c>
      <c r="D9" s="1" t="s">
        <v>459</v>
      </c>
      <c r="E9" s="57" t="s">
        <v>652</v>
      </c>
      <c r="F9" s="1" t="s">
        <v>64</v>
      </c>
      <c r="G9" s="1">
        <f t="shared" si="0"/>
        <v>22.5</v>
      </c>
      <c r="H9" s="27"/>
      <c r="I9" s="7">
        <v>10</v>
      </c>
      <c r="J9" s="7">
        <v>12.5</v>
      </c>
      <c r="K9" s="7"/>
      <c r="L9" s="7"/>
      <c r="M9" s="7"/>
      <c r="N9" s="7"/>
      <c r="O9" s="7"/>
      <c r="P9" s="28"/>
    </row>
    <row r="10" spans="1:16" s="11" customFormat="1" ht="18" customHeight="1">
      <c r="A10" s="1">
        <v>6</v>
      </c>
      <c r="B10" s="1">
        <v>41723</v>
      </c>
      <c r="C10" s="5" t="s">
        <v>461</v>
      </c>
      <c r="D10" s="1" t="s">
        <v>459</v>
      </c>
      <c r="E10" s="57" t="s">
        <v>22</v>
      </c>
      <c r="F10" s="1" t="s">
        <v>58</v>
      </c>
      <c r="G10" s="1">
        <f t="shared" si="0"/>
        <v>19.5</v>
      </c>
      <c r="H10" s="27"/>
      <c r="I10" s="7">
        <v>7</v>
      </c>
      <c r="J10" s="7"/>
      <c r="K10" s="7"/>
      <c r="L10" s="7"/>
      <c r="M10" s="7"/>
      <c r="N10" s="7"/>
      <c r="O10" s="7">
        <f>25/2</f>
        <v>12.5</v>
      </c>
      <c r="P10" s="28"/>
    </row>
    <row r="11" spans="1:16" s="11" customFormat="1" ht="18" customHeight="1">
      <c r="A11" s="1">
        <v>7</v>
      </c>
      <c r="B11" s="1">
        <v>60883</v>
      </c>
      <c r="C11" s="19" t="s">
        <v>804</v>
      </c>
      <c r="D11" s="1" t="s">
        <v>459</v>
      </c>
      <c r="E11" s="57" t="s">
        <v>787</v>
      </c>
      <c r="F11" s="1" t="s">
        <v>783</v>
      </c>
      <c r="G11" s="1">
        <f t="shared" si="0"/>
        <v>10</v>
      </c>
      <c r="H11" s="27"/>
      <c r="I11" s="7">
        <v>10</v>
      </c>
      <c r="J11" s="7"/>
      <c r="K11" s="7"/>
      <c r="L11" s="7"/>
      <c r="M11" s="7"/>
      <c r="N11" s="7"/>
      <c r="O11" s="7"/>
      <c r="P11" s="28"/>
    </row>
    <row r="12" spans="1:16" s="11" customFormat="1" ht="18" customHeight="1">
      <c r="A12" s="1">
        <v>7</v>
      </c>
      <c r="B12" s="1">
        <v>52290</v>
      </c>
      <c r="C12" s="19" t="s">
        <v>994</v>
      </c>
      <c r="D12" s="1" t="s">
        <v>459</v>
      </c>
      <c r="E12" s="57" t="s">
        <v>969</v>
      </c>
      <c r="F12" s="1" t="s">
        <v>962</v>
      </c>
      <c r="G12" s="1">
        <f t="shared" si="0"/>
        <v>10</v>
      </c>
      <c r="H12" s="27"/>
      <c r="I12" s="7">
        <v>10</v>
      </c>
      <c r="J12" s="7"/>
      <c r="K12" s="7"/>
      <c r="L12" s="7"/>
      <c r="M12" s="7"/>
      <c r="N12" s="7"/>
      <c r="O12" s="7"/>
      <c r="P12" s="28"/>
    </row>
    <row r="13" spans="1:16" s="11" customFormat="1" ht="18" customHeight="1">
      <c r="A13" s="1">
        <v>7</v>
      </c>
      <c r="B13" s="1">
        <v>55313</v>
      </c>
      <c r="C13" s="5" t="s">
        <v>463</v>
      </c>
      <c r="D13" s="1" t="s">
        <v>459</v>
      </c>
      <c r="E13" s="57" t="s">
        <v>22</v>
      </c>
      <c r="F13" s="1" t="s">
        <v>58</v>
      </c>
      <c r="G13" s="1">
        <f t="shared" si="0"/>
        <v>10</v>
      </c>
      <c r="H13" s="27"/>
      <c r="I13" s="7">
        <v>5</v>
      </c>
      <c r="J13" s="7"/>
      <c r="K13" s="7"/>
      <c r="L13" s="7"/>
      <c r="M13" s="7"/>
      <c r="N13" s="7"/>
      <c r="O13" s="7">
        <v>5</v>
      </c>
      <c r="P13" s="28"/>
    </row>
    <row r="14" spans="1:16" s="11" customFormat="1" ht="18" customHeight="1">
      <c r="A14" s="1">
        <v>10</v>
      </c>
      <c r="B14" s="1">
        <v>63085</v>
      </c>
      <c r="C14" s="19" t="s">
        <v>805</v>
      </c>
      <c r="D14" s="1" t="s">
        <v>459</v>
      </c>
      <c r="E14" s="57" t="s">
        <v>787</v>
      </c>
      <c r="F14" s="1" t="s">
        <v>783</v>
      </c>
      <c r="G14" s="1">
        <f t="shared" si="0"/>
        <v>7</v>
      </c>
      <c r="H14" s="27"/>
      <c r="I14" s="7">
        <v>7</v>
      </c>
      <c r="J14" s="7"/>
      <c r="K14" s="7"/>
      <c r="L14" s="7"/>
      <c r="M14" s="7"/>
      <c r="N14" s="7"/>
      <c r="O14" s="7"/>
      <c r="P14" s="28"/>
    </row>
    <row r="15" spans="1:16" s="11" customFormat="1" ht="18" customHeight="1">
      <c r="A15" s="1">
        <v>10</v>
      </c>
      <c r="B15" s="1">
        <v>57606</v>
      </c>
      <c r="C15" s="19" t="s">
        <v>849</v>
      </c>
      <c r="D15" s="1" t="s">
        <v>459</v>
      </c>
      <c r="E15" s="57" t="s">
        <v>22</v>
      </c>
      <c r="F15" s="1" t="s">
        <v>33</v>
      </c>
      <c r="G15" s="1">
        <f t="shared" si="0"/>
        <v>7</v>
      </c>
      <c r="H15" s="27"/>
      <c r="I15" s="7">
        <v>7</v>
      </c>
      <c r="J15" s="7"/>
      <c r="K15" s="7"/>
      <c r="L15" s="7"/>
      <c r="M15" s="7"/>
      <c r="N15" s="7"/>
      <c r="O15" s="7"/>
      <c r="P15" s="28"/>
    </row>
    <row r="16" spans="1:16" s="11" customFormat="1" ht="18" customHeight="1">
      <c r="A16" s="1">
        <v>10</v>
      </c>
      <c r="B16" s="1">
        <v>54621</v>
      </c>
      <c r="C16" s="19" t="s">
        <v>1084</v>
      </c>
      <c r="D16" s="1" t="s">
        <v>459</v>
      </c>
      <c r="E16" s="57" t="s">
        <v>1011</v>
      </c>
      <c r="F16" s="1" t="s">
        <v>1012</v>
      </c>
      <c r="G16" s="1">
        <f t="shared" si="0"/>
        <v>7</v>
      </c>
      <c r="H16" s="27"/>
      <c r="I16" s="7">
        <v>7</v>
      </c>
      <c r="J16" s="7"/>
      <c r="K16" s="7"/>
      <c r="L16" s="7"/>
      <c r="M16" s="7"/>
      <c r="N16" s="7"/>
      <c r="O16" s="7"/>
      <c r="P16" s="28"/>
    </row>
    <row r="17" spans="1:16" s="11" customFormat="1" ht="18" customHeight="1">
      <c r="A17" s="1">
        <v>13</v>
      </c>
      <c r="B17" s="1">
        <v>61275</v>
      </c>
      <c r="C17" s="70" t="s">
        <v>809</v>
      </c>
      <c r="D17" s="1" t="s">
        <v>459</v>
      </c>
      <c r="E17" s="57" t="s">
        <v>810</v>
      </c>
      <c r="F17" s="1" t="s">
        <v>783</v>
      </c>
      <c r="G17" s="1">
        <f t="shared" si="0"/>
        <v>2</v>
      </c>
      <c r="H17" s="27"/>
      <c r="I17" s="7">
        <v>2</v>
      </c>
      <c r="J17" s="7"/>
      <c r="K17" s="7"/>
      <c r="L17" s="7"/>
      <c r="M17" s="7"/>
      <c r="N17" s="7"/>
      <c r="O17" s="7"/>
      <c r="P17" s="28"/>
    </row>
    <row r="18" spans="1:16" ht="6.9" customHeight="1">
      <c r="A18" s="34"/>
      <c r="B18" s="29"/>
      <c r="C18" s="35"/>
      <c r="D18" s="29"/>
      <c r="E18" s="58"/>
      <c r="F18" s="29"/>
      <c r="G18" s="37"/>
      <c r="H18" s="29"/>
      <c r="I18" s="38"/>
      <c r="J18" s="38"/>
      <c r="K18" s="38"/>
      <c r="L18" s="38"/>
      <c r="M18" s="38"/>
      <c r="N18" s="38"/>
      <c r="O18" s="38"/>
      <c r="P18" s="33"/>
    </row>
    <row r="19" spans="1:16" s="8" customFormat="1" ht="12.75" customHeight="1">
      <c r="A19" s="13"/>
      <c r="B19" s="14"/>
      <c r="D19" s="14"/>
      <c r="E19" s="59"/>
      <c r="F19" s="14"/>
      <c r="G19" s="14"/>
      <c r="H19" s="14"/>
      <c r="I19" s="12"/>
      <c r="J19" s="12"/>
      <c r="K19" s="12"/>
      <c r="L19" s="12"/>
      <c r="M19" s="12"/>
      <c r="N19" s="12"/>
      <c r="O19" s="12"/>
    </row>
  </sheetData>
  <sheetProtection algorithmName="SHA-512" hashValue="/oTUNHxkScWIAVdplpcswWHzKC98lYWhgyU3v7Q743fMLfTWYFJeCeSqFfhJ3oRhnJyrO2Gm7qhx8ZBL8T/hkg==" saltValue="VIXUBGCXhgehWJrMPagW2Q==" spinCount="100000" sheet="1" selectLockedCells="1" selectUnlockedCells="1"/>
  <sortState xmlns:xlrd2="http://schemas.microsoft.com/office/spreadsheetml/2017/richdata2" ref="B5:O9">
    <sortCondition descending="1" ref="G5:G9"/>
  </sortState>
  <mergeCells count="9">
    <mergeCell ref="O1:O2"/>
    <mergeCell ref="A1:G1"/>
    <mergeCell ref="A2:G2"/>
    <mergeCell ref="N1:N2"/>
    <mergeCell ref="M1:M2"/>
    <mergeCell ref="L1:L2"/>
    <mergeCell ref="I1:I2"/>
    <mergeCell ref="K1:K2"/>
    <mergeCell ref="J1:J2"/>
  </mergeCells>
  <conditionalFormatting sqref="B16:B17 B5:C15">
    <cfRule type="duplicateValues" dxfId="58" priority="11077" stopIfTrue="1"/>
    <cfRule type="duplicateValues" dxfId="57" priority="11338" stopIfTrue="1"/>
  </conditionalFormatting>
  <conditionalFormatting sqref="B1:C1048576">
    <cfRule type="duplicateValues" dxfId="56" priority="1"/>
    <cfRule type="duplicateValues" dxfId="55" priority="2"/>
    <cfRule type="duplicateValues" dxfId="54" priority="3"/>
    <cfRule type="duplicateValues" dxfId="53" priority="4"/>
  </conditionalFormatting>
  <conditionalFormatting sqref="B3:C3">
    <cfRule type="duplicateValues" dxfId="52" priority="8" stopIfTrue="1"/>
  </conditionalFormatting>
  <conditionalFormatting sqref="B5:C17">
    <cfRule type="duplicateValues" dxfId="51" priority="11587"/>
  </conditionalFormatting>
  <conditionalFormatting sqref="B18:C19">
    <cfRule type="duplicateValues" dxfId="50" priority="11340" stopIfTrue="1"/>
  </conditionalFormatting>
  <conditionalFormatting sqref="B18:C65538 B1:C2 B4:C4">
    <cfRule type="expression" dxfId="49" priority="11341" stopIfTrue="1">
      <formula>AND(COUNTIF($B$1:$C$2, B1)+COUNTIF($B$4:$C$4, B1)+COUNTIF($B$18:$C$65538, B1)&gt;1,NOT(ISBLANK(B1)))</formula>
    </cfRule>
  </conditionalFormatting>
  <conditionalFormatting sqref="C5:C15">
    <cfRule type="duplicateValues" dxfId="48" priority="1159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N14"/>
  <sheetViews>
    <sheetView zoomScale="102" zoomScaleNormal="102" workbookViewId="0">
      <selection activeCell="Q2" sqref="Q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6.90625" style="3" bestFit="1" customWidth="1"/>
    <col min="4" max="4" width="7.6328125" style="2" customWidth="1"/>
    <col min="5" max="5" width="41.54296875" style="61" customWidth="1"/>
    <col min="6" max="6" width="7.6328125" style="2" customWidth="1"/>
    <col min="7" max="7" width="8" style="2" bestFit="1" customWidth="1"/>
    <col min="8" max="8" width="1" style="2" customWidth="1"/>
    <col min="9" max="9" width="5.90625" style="12" customWidth="1"/>
    <col min="10" max="10" width="6.90625" style="12" customWidth="1"/>
    <col min="11" max="11" width="5.90625" style="12" customWidth="1"/>
    <col min="12" max="12" width="6.1796875" style="12" customWidth="1"/>
    <col min="13" max="13" width="6.81640625" style="12" bestFit="1" customWidth="1"/>
    <col min="14" max="14" width="1" style="3" customWidth="1"/>
    <col min="15" max="16384" width="9.08984375" style="3"/>
  </cols>
  <sheetData>
    <row r="1" spans="1:14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81" t="s">
        <v>704</v>
      </c>
      <c r="K1" s="72" t="s">
        <v>622</v>
      </c>
      <c r="L1" s="91" t="s">
        <v>628</v>
      </c>
      <c r="M1" s="74" t="s">
        <v>5</v>
      </c>
      <c r="N1" s="23"/>
    </row>
    <row r="2" spans="1:14" s="4" customFormat="1" ht="98.4" customHeight="1">
      <c r="A2" s="83" t="s">
        <v>1127</v>
      </c>
      <c r="B2" s="84"/>
      <c r="C2" s="84"/>
      <c r="D2" s="84"/>
      <c r="E2" s="84"/>
      <c r="F2" s="84"/>
      <c r="G2" s="85"/>
      <c r="H2" s="24"/>
      <c r="I2" s="75"/>
      <c r="J2" s="82"/>
      <c r="K2" s="72"/>
      <c r="L2" s="92"/>
      <c r="M2" s="75"/>
      <c r="N2" s="30"/>
    </row>
    <row r="3" spans="1:14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45941</v>
      </c>
      <c r="K3" s="16">
        <v>45921</v>
      </c>
      <c r="L3" s="40">
        <v>45836</v>
      </c>
      <c r="M3" s="16">
        <v>45744</v>
      </c>
      <c r="N3" s="30"/>
    </row>
    <row r="4" spans="1:14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41" t="s">
        <v>17</v>
      </c>
      <c r="K4" s="41" t="s">
        <v>17</v>
      </c>
      <c r="L4" s="41" t="s">
        <v>507</v>
      </c>
      <c r="M4" s="18" t="s">
        <v>17</v>
      </c>
      <c r="N4" s="31"/>
    </row>
    <row r="5" spans="1:14" s="11" customFormat="1" ht="18" customHeight="1">
      <c r="A5" s="1">
        <v>1</v>
      </c>
      <c r="B5" s="1">
        <v>54396</v>
      </c>
      <c r="C5" s="5" t="s">
        <v>564</v>
      </c>
      <c r="D5" s="1" t="s">
        <v>465</v>
      </c>
      <c r="E5" s="57" t="s">
        <v>22</v>
      </c>
      <c r="F5" s="1" t="s">
        <v>33</v>
      </c>
      <c r="G5" s="1">
        <f t="shared" ref="G5:G12" si="0">SUM(I5:M5)</f>
        <v>210</v>
      </c>
      <c r="H5" s="27"/>
      <c r="I5" s="7">
        <v>10</v>
      </c>
      <c r="J5" s="7"/>
      <c r="K5" s="7">
        <v>50</v>
      </c>
      <c r="L5" s="7">
        <v>150</v>
      </c>
      <c r="M5" s="7"/>
      <c r="N5" s="32"/>
    </row>
    <row r="6" spans="1:14" s="11" customFormat="1" ht="18" customHeight="1">
      <c r="A6" s="1">
        <v>2</v>
      </c>
      <c r="B6" s="1">
        <v>65151</v>
      </c>
      <c r="C6" s="5" t="s">
        <v>565</v>
      </c>
      <c r="D6" s="1" t="s">
        <v>465</v>
      </c>
      <c r="E6" s="57" t="s">
        <v>22</v>
      </c>
      <c r="F6" s="1" t="s">
        <v>23</v>
      </c>
      <c r="G6" s="1">
        <f t="shared" si="0"/>
        <v>175</v>
      </c>
      <c r="H6" s="27"/>
      <c r="I6" s="7"/>
      <c r="J6" s="7">
        <v>50</v>
      </c>
      <c r="K6" s="7"/>
      <c r="L6" s="7">
        <v>125</v>
      </c>
      <c r="M6" s="7"/>
      <c r="N6" s="32"/>
    </row>
    <row r="7" spans="1:14" s="11" customFormat="1" ht="18" customHeight="1">
      <c r="A7" s="1">
        <v>3</v>
      </c>
      <c r="B7" s="1">
        <v>49088</v>
      </c>
      <c r="C7" s="5" t="s">
        <v>464</v>
      </c>
      <c r="D7" s="1" t="s">
        <v>465</v>
      </c>
      <c r="E7" s="57" t="s">
        <v>366</v>
      </c>
      <c r="F7" s="1" t="s">
        <v>367</v>
      </c>
      <c r="G7" s="1">
        <f t="shared" si="0"/>
        <v>50</v>
      </c>
      <c r="H7" s="27"/>
      <c r="I7" s="7"/>
      <c r="J7" s="7"/>
      <c r="K7" s="7"/>
      <c r="L7" s="7"/>
      <c r="M7" s="7">
        <v>50</v>
      </c>
      <c r="N7" s="32"/>
    </row>
    <row r="8" spans="1:14" s="11" customFormat="1" ht="18" customHeight="1">
      <c r="A8" s="1">
        <v>4</v>
      </c>
      <c r="B8" s="1">
        <v>63715</v>
      </c>
      <c r="C8" s="5" t="s">
        <v>1001</v>
      </c>
      <c r="D8" s="1" t="s">
        <v>465</v>
      </c>
      <c r="E8" s="57" t="s">
        <v>969</v>
      </c>
      <c r="F8" s="1" t="s">
        <v>962</v>
      </c>
      <c r="G8" s="1">
        <f t="shared" si="0"/>
        <v>10</v>
      </c>
      <c r="H8" s="27"/>
      <c r="I8" s="7">
        <v>10</v>
      </c>
      <c r="J8" s="7"/>
      <c r="K8" s="7"/>
      <c r="L8" s="7"/>
      <c r="M8" s="7"/>
      <c r="N8" s="32"/>
    </row>
    <row r="9" spans="1:14" s="11" customFormat="1" ht="18" customHeight="1">
      <c r="A9" s="1">
        <v>4</v>
      </c>
      <c r="B9" s="1">
        <v>50832</v>
      </c>
      <c r="C9" s="5" t="s">
        <v>1085</v>
      </c>
      <c r="D9" s="1" t="s">
        <v>465</v>
      </c>
      <c r="E9" s="57" t="s">
        <v>1017</v>
      </c>
      <c r="F9" s="1" t="s">
        <v>1012</v>
      </c>
      <c r="G9" s="1">
        <f t="shared" si="0"/>
        <v>10</v>
      </c>
      <c r="H9" s="27"/>
      <c r="I9" s="7">
        <v>10</v>
      </c>
      <c r="J9" s="7"/>
      <c r="K9" s="7"/>
      <c r="L9" s="7"/>
      <c r="M9" s="7"/>
      <c r="N9" s="32"/>
    </row>
    <row r="10" spans="1:14" s="11" customFormat="1" ht="18" customHeight="1">
      <c r="A10" s="1">
        <v>6</v>
      </c>
      <c r="B10" s="1">
        <v>60117</v>
      </c>
      <c r="C10" s="5" t="s">
        <v>1086</v>
      </c>
      <c r="D10" s="1" t="s">
        <v>465</v>
      </c>
      <c r="E10" s="57" t="s">
        <v>1011</v>
      </c>
      <c r="F10" s="1" t="s">
        <v>1012</v>
      </c>
      <c r="G10" s="1">
        <f t="shared" si="0"/>
        <v>7</v>
      </c>
      <c r="H10" s="27"/>
      <c r="I10" s="7">
        <v>7</v>
      </c>
      <c r="J10" s="7"/>
      <c r="K10" s="7"/>
      <c r="L10" s="7"/>
      <c r="M10" s="7"/>
      <c r="N10" s="32"/>
    </row>
    <row r="11" spans="1:14" s="11" customFormat="1" ht="18" customHeight="1">
      <c r="A11" s="1">
        <v>7</v>
      </c>
      <c r="B11" s="1">
        <v>63274</v>
      </c>
      <c r="C11" s="5" t="s">
        <v>806</v>
      </c>
      <c r="D11" s="1" t="s">
        <v>465</v>
      </c>
      <c r="E11" s="57" t="s">
        <v>782</v>
      </c>
      <c r="F11" s="1" t="s">
        <v>783</v>
      </c>
      <c r="G11" s="1">
        <f t="shared" si="0"/>
        <v>5</v>
      </c>
      <c r="H11" s="27"/>
      <c r="I11" s="7">
        <v>5</v>
      </c>
      <c r="J11" s="7"/>
      <c r="K11" s="7"/>
      <c r="L11" s="7"/>
      <c r="M11" s="7"/>
      <c r="N11" s="32"/>
    </row>
    <row r="12" spans="1:14" s="11" customFormat="1" ht="18" customHeight="1">
      <c r="A12" s="1">
        <v>8</v>
      </c>
      <c r="B12" s="1">
        <v>35637</v>
      </c>
      <c r="C12" s="5" t="s">
        <v>807</v>
      </c>
      <c r="D12" s="1" t="s">
        <v>465</v>
      </c>
      <c r="E12" s="57" t="s">
        <v>808</v>
      </c>
      <c r="F12" s="1" t="s">
        <v>783</v>
      </c>
      <c r="G12" s="1">
        <f t="shared" si="0"/>
        <v>3</v>
      </c>
      <c r="H12" s="27"/>
      <c r="I12" s="7">
        <v>3</v>
      </c>
      <c r="J12" s="7"/>
      <c r="K12" s="7"/>
      <c r="L12" s="7"/>
      <c r="M12" s="7"/>
      <c r="N12" s="32"/>
    </row>
    <row r="13" spans="1:14" ht="6.9" customHeight="1">
      <c r="A13" s="34"/>
      <c r="B13" s="29"/>
      <c r="C13" s="35"/>
      <c r="D13" s="29"/>
      <c r="E13" s="58"/>
      <c r="F13" s="29"/>
      <c r="G13" s="37"/>
      <c r="H13" s="29"/>
      <c r="I13" s="38"/>
      <c r="J13" s="38"/>
      <c r="K13" s="38"/>
      <c r="L13" s="38"/>
      <c r="M13" s="38"/>
      <c r="N13" s="33"/>
    </row>
    <row r="14" spans="1:14" s="8" customFormat="1" ht="12.75" customHeight="1">
      <c r="A14" s="13"/>
      <c r="B14" s="14"/>
      <c r="D14" s="14"/>
      <c r="E14" s="59"/>
      <c r="F14" s="14"/>
      <c r="G14" s="14"/>
      <c r="H14" s="14"/>
      <c r="I14" s="12"/>
      <c r="J14" s="12"/>
      <c r="K14" s="12"/>
      <c r="L14" s="12"/>
      <c r="M14" s="12"/>
    </row>
  </sheetData>
  <sheetProtection algorithmName="SHA-512" hashValue="edO0DPNz3goAPoPR+57agrUh7F0DQhrlJScomKxFIHYpx9fXn3+TQ0hGPYWu8FhMyQqIVhkZ2+LwAXyCgj/l+A==" saltValue="uI5DowQ9Nrv7qBriIN1B8A==" spinCount="100000" sheet="1" selectLockedCells="1" selectUnlockedCells="1"/>
  <sortState xmlns:xlrd2="http://schemas.microsoft.com/office/spreadsheetml/2017/richdata2" ref="B5:M5">
    <sortCondition descending="1" ref="G5"/>
  </sortState>
  <mergeCells count="7">
    <mergeCell ref="A2:G2"/>
    <mergeCell ref="A1:G1"/>
    <mergeCell ref="M1:M2"/>
    <mergeCell ref="L1:L2"/>
    <mergeCell ref="I1:I2"/>
    <mergeCell ref="K1:K2"/>
    <mergeCell ref="J1:J2"/>
  </mergeCells>
  <phoneticPr fontId="17" type="noConversion"/>
  <conditionalFormatting sqref="B1:C1048576">
    <cfRule type="duplicateValues" dxfId="47" priority="1"/>
    <cfRule type="duplicateValues" dxfId="46" priority="2"/>
    <cfRule type="duplicateValues" dxfId="45" priority="3"/>
    <cfRule type="duplicateValues" dxfId="44" priority="4"/>
  </conditionalFormatting>
  <conditionalFormatting sqref="B3:C3">
    <cfRule type="duplicateValues" dxfId="43" priority="9" stopIfTrue="1"/>
  </conditionalFormatting>
  <conditionalFormatting sqref="B4:C12">
    <cfRule type="duplicateValues" dxfId="42" priority="11598" stopIfTrue="1"/>
  </conditionalFormatting>
  <conditionalFormatting sqref="B5:C12">
    <cfRule type="duplicateValues" dxfId="41" priority="11600"/>
    <cfRule type="duplicateValues" dxfId="40" priority="11601" stopIfTrue="1"/>
    <cfRule type="duplicateValues" dxfId="39" priority="11602" stopIfTrue="1"/>
  </conditionalFormatting>
  <conditionalFormatting sqref="B13:C14">
    <cfRule type="duplicateValues" dxfId="38" priority="11344" stopIfTrue="1"/>
  </conditionalFormatting>
  <conditionalFormatting sqref="B13:C65480 B1:C2 B4:C4">
    <cfRule type="expression" dxfId="37" priority="11345" stopIfTrue="1">
      <formula>AND(COUNTIF($B$1:$C$2, B1)+COUNTIF($B$4:$C$4, B1)+COUNTIF($B$13:$C$65480,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F61"/>
  <sheetViews>
    <sheetView zoomScale="90" zoomScaleNormal="90" workbookViewId="0">
      <selection activeCell="AA11" sqref="AA11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2.08984375" style="3" customWidth="1"/>
    <col min="4" max="4" width="5.90625" style="2" customWidth="1"/>
    <col min="5" max="5" width="47.6328125" style="61" customWidth="1"/>
    <col min="6" max="6" width="6.54296875" style="2" customWidth="1"/>
    <col min="7" max="7" width="8" style="2" bestFit="1" customWidth="1"/>
    <col min="8" max="8" width="1" style="2" customWidth="1"/>
    <col min="9" max="22" width="6.36328125" style="12" customWidth="1"/>
    <col min="23" max="24" width="6.81640625" style="12" bestFit="1" customWidth="1"/>
    <col min="25" max="29" width="6.90625" style="12" bestFit="1" customWidth="1"/>
    <col min="30" max="31" width="6.36328125" style="12" customWidth="1"/>
    <col min="32" max="32" width="1" style="3" customWidth="1"/>
    <col min="33" max="16384" width="9.08984375" style="3"/>
  </cols>
  <sheetData>
    <row r="1" spans="1:32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711</v>
      </c>
      <c r="L1" s="81" t="s">
        <v>704</v>
      </c>
      <c r="M1" s="74" t="s">
        <v>698</v>
      </c>
      <c r="N1" s="77" t="s">
        <v>691</v>
      </c>
      <c r="O1" s="72" t="s">
        <v>622</v>
      </c>
      <c r="P1" s="91" t="s">
        <v>692</v>
      </c>
      <c r="Q1" s="76" t="s">
        <v>619</v>
      </c>
      <c r="R1" s="99" t="s">
        <v>690</v>
      </c>
      <c r="S1" s="74" t="s">
        <v>591</v>
      </c>
      <c r="T1" s="76" t="s">
        <v>631</v>
      </c>
      <c r="U1" s="91" t="s">
        <v>628</v>
      </c>
      <c r="V1" s="74" t="s">
        <v>0</v>
      </c>
      <c r="W1" s="74" t="s">
        <v>2</v>
      </c>
      <c r="X1" s="74" t="s">
        <v>3</v>
      </c>
      <c r="Y1" s="74" t="s">
        <v>4</v>
      </c>
      <c r="Z1" s="74" t="s">
        <v>5</v>
      </c>
      <c r="AA1" s="74" t="s">
        <v>6</v>
      </c>
      <c r="AB1" s="77" t="s">
        <v>693</v>
      </c>
      <c r="AC1" s="74" t="s">
        <v>759</v>
      </c>
      <c r="AD1" s="77" t="s">
        <v>629</v>
      </c>
      <c r="AE1" s="74" t="s">
        <v>11</v>
      </c>
      <c r="AF1" s="23"/>
    </row>
    <row r="2" spans="1:32" s="4" customFormat="1" ht="126" customHeight="1">
      <c r="A2" s="83" t="s">
        <v>1126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82"/>
      <c r="M2" s="75"/>
      <c r="N2" s="78"/>
      <c r="O2" s="72"/>
      <c r="P2" s="92"/>
      <c r="Q2" s="73"/>
      <c r="R2" s="100"/>
      <c r="S2" s="75"/>
      <c r="T2" s="73"/>
      <c r="U2" s="73"/>
      <c r="V2" s="75"/>
      <c r="W2" s="75"/>
      <c r="X2" s="75"/>
      <c r="Y2" s="75"/>
      <c r="Z2" s="75"/>
      <c r="AA2" s="75"/>
      <c r="AB2" s="78"/>
      <c r="AC2" s="75"/>
      <c r="AD2" s="78"/>
      <c r="AE2" s="75"/>
      <c r="AF2" s="30"/>
    </row>
    <row r="3" spans="1:32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45954</v>
      </c>
      <c r="L3" s="16">
        <v>45941</v>
      </c>
      <c r="M3" s="16">
        <v>45928</v>
      </c>
      <c r="N3" s="16">
        <v>45921</v>
      </c>
      <c r="O3" s="16">
        <v>45921</v>
      </c>
      <c r="P3" s="16">
        <v>45921</v>
      </c>
      <c r="Q3" s="16">
        <v>45865</v>
      </c>
      <c r="R3" s="40">
        <v>45851</v>
      </c>
      <c r="S3" s="16">
        <v>45844</v>
      </c>
      <c r="T3" s="40">
        <v>45843</v>
      </c>
      <c r="U3" s="40">
        <v>45836</v>
      </c>
      <c r="V3" s="16">
        <v>45816</v>
      </c>
      <c r="W3" s="16">
        <v>45794</v>
      </c>
      <c r="X3" s="16">
        <v>45794</v>
      </c>
      <c r="Y3" s="16">
        <v>45746</v>
      </c>
      <c r="Z3" s="16">
        <v>45744</v>
      </c>
      <c r="AA3" s="16">
        <v>45739</v>
      </c>
      <c r="AB3" s="16">
        <v>45731</v>
      </c>
      <c r="AC3" s="16">
        <v>45724</v>
      </c>
      <c r="AD3" s="16">
        <v>45711</v>
      </c>
      <c r="AE3" s="16">
        <v>45704</v>
      </c>
      <c r="AF3" s="30"/>
    </row>
    <row r="4" spans="1:32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18" t="s">
        <v>17</v>
      </c>
      <c r="L4" s="41" t="s">
        <v>17</v>
      </c>
      <c r="M4" s="41" t="s">
        <v>17</v>
      </c>
      <c r="N4" s="18" t="s">
        <v>18</v>
      </c>
      <c r="O4" s="41" t="s">
        <v>17</v>
      </c>
      <c r="P4" s="45" t="s">
        <v>17</v>
      </c>
      <c r="Q4" s="41" t="s">
        <v>18</v>
      </c>
      <c r="R4" s="41" t="s">
        <v>17</v>
      </c>
      <c r="S4" s="18" t="s">
        <v>19</v>
      </c>
      <c r="T4" s="41" t="s">
        <v>17</v>
      </c>
      <c r="U4" s="41" t="s">
        <v>507</v>
      </c>
      <c r="V4" s="18" t="s">
        <v>17</v>
      </c>
      <c r="W4" s="18" t="s">
        <v>17</v>
      </c>
      <c r="X4" s="18" t="s">
        <v>17</v>
      </c>
      <c r="Y4" s="18" t="s">
        <v>18</v>
      </c>
      <c r="Z4" s="18" t="s">
        <v>17</v>
      </c>
      <c r="AA4" s="18" t="s">
        <v>17</v>
      </c>
      <c r="AB4" s="18" t="s">
        <v>17</v>
      </c>
      <c r="AC4" s="18" t="s">
        <v>17</v>
      </c>
      <c r="AD4" s="18" t="s">
        <v>18</v>
      </c>
      <c r="AE4" s="18" t="s">
        <v>18</v>
      </c>
      <c r="AF4" s="31"/>
    </row>
    <row r="5" spans="1:32" s="11" customFormat="1" ht="18" customHeight="1">
      <c r="A5" s="1">
        <v>1</v>
      </c>
      <c r="B5" s="1">
        <v>3228</v>
      </c>
      <c r="C5" s="5" t="s">
        <v>468</v>
      </c>
      <c r="D5" s="1" t="s">
        <v>467</v>
      </c>
      <c r="E5" s="57" t="s">
        <v>22</v>
      </c>
      <c r="F5" s="1" t="s">
        <v>23</v>
      </c>
      <c r="G5" s="1">
        <f t="shared" ref="G5:G36" si="0">SUM(I5:AE5)</f>
        <v>800</v>
      </c>
      <c r="H5" s="28"/>
      <c r="I5" s="1"/>
      <c r="J5" s="1"/>
      <c r="K5" s="1"/>
      <c r="L5" s="1">
        <v>80</v>
      </c>
      <c r="M5" s="1">
        <v>85</v>
      </c>
      <c r="N5" s="1"/>
      <c r="O5" s="1"/>
      <c r="P5" s="1">
        <v>85</v>
      </c>
      <c r="Q5" s="1"/>
      <c r="R5" s="1"/>
      <c r="S5" s="1"/>
      <c r="T5" s="1">
        <v>47.5</v>
      </c>
      <c r="U5" s="1">
        <v>160</v>
      </c>
      <c r="V5" s="1">
        <v>45</v>
      </c>
      <c r="W5" s="1">
        <f>95/2</f>
        <v>47.5</v>
      </c>
      <c r="X5" s="1">
        <v>95</v>
      </c>
      <c r="Y5" s="1"/>
      <c r="Z5" s="1"/>
      <c r="AA5" s="1"/>
      <c r="AB5" s="1">
        <v>75</v>
      </c>
      <c r="AC5" s="1">
        <v>80</v>
      </c>
      <c r="AD5" s="1"/>
      <c r="AE5" s="1"/>
      <c r="AF5" s="32"/>
    </row>
    <row r="6" spans="1:32" s="11" customFormat="1" ht="18" customHeight="1">
      <c r="A6" s="1">
        <v>2</v>
      </c>
      <c r="B6" s="1">
        <v>58296</v>
      </c>
      <c r="C6" s="5" t="s">
        <v>466</v>
      </c>
      <c r="D6" s="1" t="s">
        <v>467</v>
      </c>
      <c r="E6" s="57" t="s">
        <v>22</v>
      </c>
      <c r="F6" s="1" t="s">
        <v>23</v>
      </c>
      <c r="G6" s="1">
        <f t="shared" si="0"/>
        <v>720</v>
      </c>
      <c r="H6" s="28"/>
      <c r="I6" s="1"/>
      <c r="J6" s="1"/>
      <c r="K6" s="1"/>
      <c r="L6" s="1"/>
      <c r="M6" s="1">
        <v>90</v>
      </c>
      <c r="N6" s="1"/>
      <c r="O6" s="1"/>
      <c r="P6" s="1">
        <v>90</v>
      </c>
      <c r="Q6" s="1"/>
      <c r="R6" s="1"/>
      <c r="S6" s="1"/>
      <c r="T6" s="1">
        <v>42.5</v>
      </c>
      <c r="U6" s="1">
        <v>140</v>
      </c>
      <c r="V6" s="1">
        <v>47.5</v>
      </c>
      <c r="W6" s="1">
        <v>50</v>
      </c>
      <c r="X6" s="1">
        <v>90</v>
      </c>
      <c r="Y6" s="1"/>
      <c r="Z6" s="1"/>
      <c r="AA6" s="1"/>
      <c r="AB6" s="1">
        <v>80</v>
      </c>
      <c r="AC6" s="1">
        <v>90</v>
      </c>
      <c r="AD6" s="1"/>
      <c r="AE6" s="1"/>
      <c r="AF6" s="32"/>
    </row>
    <row r="7" spans="1:32" s="11" customFormat="1" ht="18" customHeight="1">
      <c r="A7" s="1">
        <v>3</v>
      </c>
      <c r="B7" s="1">
        <v>4720</v>
      </c>
      <c r="C7" s="5" t="s">
        <v>469</v>
      </c>
      <c r="D7" s="1" t="s">
        <v>467</v>
      </c>
      <c r="E7" s="57" t="s">
        <v>22</v>
      </c>
      <c r="F7" s="1" t="s">
        <v>23</v>
      </c>
      <c r="G7" s="1">
        <f t="shared" si="0"/>
        <v>570</v>
      </c>
      <c r="H7" s="28"/>
      <c r="I7" s="1"/>
      <c r="J7" s="1"/>
      <c r="K7" s="1"/>
      <c r="L7" s="1">
        <v>90</v>
      </c>
      <c r="M7" s="1">
        <v>95</v>
      </c>
      <c r="N7" s="1"/>
      <c r="O7" s="1"/>
      <c r="P7" s="1">
        <v>100</v>
      </c>
      <c r="Q7" s="1"/>
      <c r="R7" s="1"/>
      <c r="S7" s="1"/>
      <c r="T7" s="1"/>
      <c r="U7" s="1"/>
      <c r="V7" s="1"/>
      <c r="W7" s="1"/>
      <c r="X7" s="1"/>
      <c r="Y7" s="1"/>
      <c r="Z7" s="1">
        <v>90</v>
      </c>
      <c r="AA7" s="1"/>
      <c r="AB7" s="1">
        <v>95</v>
      </c>
      <c r="AC7" s="1">
        <v>100</v>
      </c>
      <c r="AD7" s="1"/>
      <c r="AE7" s="1"/>
      <c r="AF7" s="32"/>
    </row>
    <row r="8" spans="1:32" s="11" customFormat="1" ht="18" customHeight="1">
      <c r="A8" s="1">
        <v>4</v>
      </c>
      <c r="B8" s="1">
        <v>57931</v>
      </c>
      <c r="C8" s="5" t="s">
        <v>470</v>
      </c>
      <c r="D8" s="1" t="s">
        <v>467</v>
      </c>
      <c r="E8" s="57" t="s">
        <v>56</v>
      </c>
      <c r="F8" s="1" t="s">
        <v>23</v>
      </c>
      <c r="G8" s="1">
        <f t="shared" si="0"/>
        <v>560</v>
      </c>
      <c r="H8" s="28"/>
      <c r="I8" s="1"/>
      <c r="J8" s="1"/>
      <c r="K8" s="1"/>
      <c r="L8" s="1">
        <v>100</v>
      </c>
      <c r="M8" s="1"/>
      <c r="N8" s="1"/>
      <c r="O8" s="1"/>
      <c r="P8" s="1"/>
      <c r="Q8" s="1"/>
      <c r="R8" s="1"/>
      <c r="S8" s="1"/>
      <c r="T8" s="1">
        <v>50</v>
      </c>
      <c r="U8" s="1">
        <v>215</v>
      </c>
      <c r="V8" s="1"/>
      <c r="W8" s="1"/>
      <c r="X8" s="1">
        <v>100</v>
      </c>
      <c r="Y8" s="1"/>
      <c r="Z8" s="1"/>
      <c r="AA8" s="1"/>
      <c r="AB8" s="1"/>
      <c r="AC8" s="1">
        <v>95</v>
      </c>
      <c r="AD8" s="1"/>
      <c r="AE8" s="1"/>
      <c r="AF8" s="32"/>
    </row>
    <row r="9" spans="1:32" s="11" customFormat="1" ht="18" customHeight="1">
      <c r="A9" s="1">
        <v>5</v>
      </c>
      <c r="B9" s="1">
        <v>30100</v>
      </c>
      <c r="C9" s="5" t="s">
        <v>476</v>
      </c>
      <c r="D9" s="1" t="s">
        <v>467</v>
      </c>
      <c r="E9" s="57" t="s">
        <v>22</v>
      </c>
      <c r="F9" s="1" t="s">
        <v>38</v>
      </c>
      <c r="G9" s="1">
        <f t="shared" si="0"/>
        <v>495</v>
      </c>
      <c r="H9" s="28"/>
      <c r="I9" s="1"/>
      <c r="J9" s="1"/>
      <c r="K9" s="1"/>
      <c r="L9" s="1"/>
      <c r="M9" s="1"/>
      <c r="N9" s="1"/>
      <c r="O9" s="1"/>
      <c r="P9" s="1">
        <v>95</v>
      </c>
      <c r="Q9" s="1"/>
      <c r="R9" s="1">
        <v>50</v>
      </c>
      <c r="S9" s="1"/>
      <c r="T9" s="1"/>
      <c r="U9" s="1">
        <v>250</v>
      </c>
      <c r="V9" s="1"/>
      <c r="W9" s="1"/>
      <c r="X9" s="1"/>
      <c r="Y9" s="1"/>
      <c r="Z9" s="1">
        <v>100</v>
      </c>
      <c r="AA9" s="1"/>
      <c r="AB9" s="1"/>
      <c r="AC9" s="1"/>
      <c r="AD9" s="1"/>
      <c r="AE9" s="1"/>
      <c r="AF9" s="28"/>
    </row>
    <row r="10" spans="1:32" s="11" customFormat="1" ht="18" customHeight="1">
      <c r="A10" s="1">
        <v>6</v>
      </c>
      <c r="B10" s="1">
        <v>13984</v>
      </c>
      <c r="C10" s="5" t="s">
        <v>471</v>
      </c>
      <c r="D10" s="1" t="s">
        <v>467</v>
      </c>
      <c r="E10" s="57" t="s">
        <v>22</v>
      </c>
      <c r="F10" s="1" t="s">
        <v>38</v>
      </c>
      <c r="G10" s="1">
        <f t="shared" si="0"/>
        <v>397.5</v>
      </c>
      <c r="H10" s="28"/>
      <c r="I10" s="1"/>
      <c r="J10" s="1"/>
      <c r="K10" s="1"/>
      <c r="L10" s="1"/>
      <c r="M10" s="1">
        <v>80</v>
      </c>
      <c r="N10" s="1"/>
      <c r="O10" s="1"/>
      <c r="P10" s="1">
        <v>80</v>
      </c>
      <c r="Q10" s="1"/>
      <c r="R10" s="1">
        <v>45</v>
      </c>
      <c r="S10" s="1"/>
      <c r="T10" s="1"/>
      <c r="U10" s="1"/>
      <c r="V10" s="1">
        <f>85/2</f>
        <v>42.5</v>
      </c>
      <c r="W10" s="1"/>
      <c r="X10" s="1"/>
      <c r="Y10" s="1"/>
      <c r="Z10" s="1">
        <v>80</v>
      </c>
      <c r="AA10" s="1"/>
      <c r="AB10" s="1">
        <v>70</v>
      </c>
      <c r="AC10" s="1"/>
      <c r="AD10" s="1"/>
      <c r="AE10" s="1"/>
      <c r="AF10" s="28"/>
    </row>
    <row r="11" spans="1:32" s="11" customFormat="1" ht="18" customHeight="1">
      <c r="A11" s="1">
        <v>7</v>
      </c>
      <c r="B11" s="1">
        <v>4547</v>
      </c>
      <c r="C11" s="5" t="s">
        <v>574</v>
      </c>
      <c r="D11" s="1" t="s">
        <v>467</v>
      </c>
      <c r="E11" s="57" t="s">
        <v>22</v>
      </c>
      <c r="F11" s="1" t="s">
        <v>23</v>
      </c>
      <c r="G11" s="1">
        <f t="shared" si="0"/>
        <v>325</v>
      </c>
      <c r="H11" s="28"/>
      <c r="I11" s="1"/>
      <c r="J11" s="1"/>
      <c r="K11" s="1"/>
      <c r="L11" s="1">
        <v>95</v>
      </c>
      <c r="M11" s="1"/>
      <c r="N11" s="1"/>
      <c r="O11" s="1"/>
      <c r="P11" s="1"/>
      <c r="Q11" s="1"/>
      <c r="R11" s="1"/>
      <c r="S11" s="1"/>
      <c r="T11" s="1"/>
      <c r="U11" s="1">
        <v>230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28"/>
    </row>
    <row r="12" spans="1:32" s="11" customFormat="1" ht="18" customHeight="1">
      <c r="A12" s="1">
        <v>8</v>
      </c>
      <c r="B12" s="1">
        <v>1731</v>
      </c>
      <c r="C12" s="5" t="s">
        <v>573</v>
      </c>
      <c r="D12" s="1" t="s">
        <v>467</v>
      </c>
      <c r="E12" s="57" t="s">
        <v>22</v>
      </c>
      <c r="F12" s="1" t="s">
        <v>38</v>
      </c>
      <c r="G12" s="1">
        <f t="shared" si="0"/>
        <v>300</v>
      </c>
      <c r="H12" s="28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300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28"/>
    </row>
    <row r="13" spans="1:32" s="11" customFormat="1" ht="18" customHeight="1">
      <c r="A13" s="1">
        <v>8</v>
      </c>
      <c r="B13" s="1">
        <v>54073</v>
      </c>
      <c r="C13" s="5" t="s">
        <v>472</v>
      </c>
      <c r="D13" s="1" t="s">
        <v>467</v>
      </c>
      <c r="E13" s="57" t="s">
        <v>22</v>
      </c>
      <c r="F13" s="1" t="s">
        <v>23</v>
      </c>
      <c r="G13" s="1">
        <f t="shared" si="0"/>
        <v>300</v>
      </c>
      <c r="H13" s="28"/>
      <c r="I13" s="1"/>
      <c r="J13" s="1"/>
      <c r="K13" s="1"/>
      <c r="L13" s="1">
        <v>85</v>
      </c>
      <c r="M13" s="1"/>
      <c r="N13" s="1"/>
      <c r="O13" s="1"/>
      <c r="P13" s="1"/>
      <c r="Q13" s="1"/>
      <c r="R13" s="1"/>
      <c r="S13" s="1"/>
      <c r="T13" s="1">
        <v>45</v>
      </c>
      <c r="U13" s="1"/>
      <c r="V13" s="1"/>
      <c r="W13" s="1"/>
      <c r="X13" s="1">
        <v>85</v>
      </c>
      <c r="Y13" s="1"/>
      <c r="Z13" s="1"/>
      <c r="AA13" s="1"/>
      <c r="AB13" s="1"/>
      <c r="AC13" s="1">
        <v>85</v>
      </c>
      <c r="AD13" s="1"/>
      <c r="AE13" s="1"/>
      <c r="AF13" s="28"/>
    </row>
    <row r="14" spans="1:32" s="11" customFormat="1" ht="18" customHeight="1">
      <c r="A14" s="1">
        <v>10</v>
      </c>
      <c r="B14" s="1">
        <v>26921</v>
      </c>
      <c r="C14" s="5" t="s">
        <v>475</v>
      </c>
      <c r="D14" s="1" t="s">
        <v>467</v>
      </c>
      <c r="E14" s="57" t="s">
        <v>22</v>
      </c>
      <c r="F14" s="1" t="s">
        <v>36</v>
      </c>
      <c r="G14" s="1">
        <f t="shared" si="0"/>
        <v>292.5</v>
      </c>
      <c r="H14" s="28"/>
      <c r="I14" s="1">
        <v>10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150</v>
      </c>
      <c r="V14" s="1"/>
      <c r="W14" s="1"/>
      <c r="X14" s="1"/>
      <c r="Y14" s="1"/>
      <c r="Z14" s="1">
        <v>85</v>
      </c>
      <c r="AA14" s="1">
        <f>95/2</f>
        <v>47.5</v>
      </c>
      <c r="AB14" s="1"/>
      <c r="AC14" s="1"/>
      <c r="AD14" s="1"/>
      <c r="AE14" s="1"/>
      <c r="AF14" s="28"/>
    </row>
    <row r="15" spans="1:32" s="11" customFormat="1" ht="18" customHeight="1">
      <c r="A15" s="1">
        <v>11</v>
      </c>
      <c r="B15" s="1">
        <v>3772</v>
      </c>
      <c r="C15" s="5" t="s">
        <v>575</v>
      </c>
      <c r="D15" s="1" t="s">
        <v>467</v>
      </c>
      <c r="E15" s="57" t="s">
        <v>22</v>
      </c>
      <c r="F15" s="1" t="s">
        <v>33</v>
      </c>
      <c r="G15" s="1">
        <f t="shared" si="0"/>
        <v>280</v>
      </c>
      <c r="H15" s="28"/>
      <c r="I15" s="1">
        <v>5</v>
      </c>
      <c r="J15" s="1"/>
      <c r="K15" s="1"/>
      <c r="L15" s="1"/>
      <c r="M15" s="1"/>
      <c r="N15" s="1"/>
      <c r="O15" s="1">
        <v>50</v>
      </c>
      <c r="P15" s="1"/>
      <c r="Q15" s="1"/>
      <c r="R15" s="1"/>
      <c r="S15" s="1">
        <v>25</v>
      </c>
      <c r="T15" s="1"/>
      <c r="U15" s="1">
        <v>200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28"/>
    </row>
    <row r="16" spans="1:32" s="11" customFormat="1" ht="18" customHeight="1">
      <c r="A16" s="1">
        <v>12</v>
      </c>
      <c r="B16" s="1">
        <v>29498</v>
      </c>
      <c r="C16" s="5" t="s">
        <v>474</v>
      </c>
      <c r="D16" s="1" t="s">
        <v>467</v>
      </c>
      <c r="E16" s="57" t="s">
        <v>22</v>
      </c>
      <c r="F16" s="1" t="s">
        <v>38</v>
      </c>
      <c r="G16" s="1">
        <f t="shared" si="0"/>
        <v>255</v>
      </c>
      <c r="H16" s="28"/>
      <c r="I16" s="1">
        <v>10</v>
      </c>
      <c r="J16" s="1"/>
      <c r="K16" s="1"/>
      <c r="L16" s="1"/>
      <c r="M16" s="1">
        <v>100</v>
      </c>
      <c r="N16" s="1"/>
      <c r="O16" s="1"/>
      <c r="P16" s="1"/>
      <c r="Q16" s="1"/>
      <c r="R16" s="1"/>
      <c r="S16" s="1"/>
      <c r="T16" s="1"/>
      <c r="U16" s="1"/>
      <c r="V16" s="1">
        <v>50</v>
      </c>
      <c r="W16" s="1"/>
      <c r="X16" s="1"/>
      <c r="Y16" s="1"/>
      <c r="Z16" s="1">
        <v>95</v>
      </c>
      <c r="AA16" s="1"/>
      <c r="AB16" s="1"/>
      <c r="AC16" s="1"/>
      <c r="AD16" s="1"/>
      <c r="AE16" s="1"/>
      <c r="AF16" s="28"/>
    </row>
    <row r="17" spans="1:32" s="11" customFormat="1" ht="18" customHeight="1">
      <c r="A17" s="1">
        <v>13</v>
      </c>
      <c r="B17" s="1">
        <v>38412</v>
      </c>
      <c r="C17" s="5" t="s">
        <v>576</v>
      </c>
      <c r="D17" s="1" t="s">
        <v>467</v>
      </c>
      <c r="E17" s="57" t="s">
        <v>22</v>
      </c>
      <c r="F17" s="1" t="s">
        <v>38</v>
      </c>
      <c r="G17" s="1">
        <f t="shared" si="0"/>
        <v>230.5</v>
      </c>
      <c r="H17" s="28"/>
      <c r="I17" s="1">
        <v>3</v>
      </c>
      <c r="J17" s="1"/>
      <c r="K17" s="1"/>
      <c r="L17" s="1"/>
      <c r="M17" s="1"/>
      <c r="N17" s="1"/>
      <c r="O17" s="1"/>
      <c r="P17" s="1"/>
      <c r="Q17" s="1"/>
      <c r="R17" s="1">
        <v>47.5</v>
      </c>
      <c r="S17" s="1"/>
      <c r="T17" s="1"/>
      <c r="U17" s="1">
        <v>180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28"/>
    </row>
    <row r="18" spans="1:32" s="11" customFormat="1" ht="18" customHeight="1">
      <c r="A18" s="1">
        <v>14</v>
      </c>
      <c r="B18" s="1">
        <v>7283</v>
      </c>
      <c r="C18" s="5" t="s">
        <v>477</v>
      </c>
      <c r="D18" s="1" t="s">
        <v>467</v>
      </c>
      <c r="E18" s="57" t="s">
        <v>22</v>
      </c>
      <c r="F18" s="1" t="s">
        <v>38</v>
      </c>
      <c r="G18" s="1">
        <f t="shared" si="0"/>
        <v>198</v>
      </c>
      <c r="H18" s="28"/>
      <c r="I18" s="1">
        <v>3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>
        <v>110</v>
      </c>
      <c r="V18" s="1"/>
      <c r="W18" s="1"/>
      <c r="X18" s="1"/>
      <c r="Y18" s="1"/>
      <c r="Z18" s="1"/>
      <c r="AA18" s="1"/>
      <c r="AB18" s="1">
        <v>85</v>
      </c>
      <c r="AC18" s="1"/>
      <c r="AD18" s="1"/>
      <c r="AE18" s="1"/>
      <c r="AF18" s="28"/>
    </row>
    <row r="19" spans="1:32" s="11" customFormat="1" ht="18" customHeight="1">
      <c r="A19" s="1">
        <v>15</v>
      </c>
      <c r="B19" s="1">
        <v>1486</v>
      </c>
      <c r="C19" s="5" t="s">
        <v>577</v>
      </c>
      <c r="D19" s="1" t="s">
        <v>467</v>
      </c>
      <c r="E19" s="57" t="s">
        <v>578</v>
      </c>
      <c r="F19" s="1" t="s">
        <v>50</v>
      </c>
      <c r="G19" s="1">
        <f t="shared" si="0"/>
        <v>180</v>
      </c>
      <c r="H19" s="28"/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170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28"/>
    </row>
    <row r="20" spans="1:32" s="11" customFormat="1" ht="18" customHeight="1">
      <c r="A20" s="1">
        <v>16</v>
      </c>
      <c r="B20" s="1">
        <v>34085</v>
      </c>
      <c r="C20" s="5" t="s">
        <v>473</v>
      </c>
      <c r="D20" s="1" t="s">
        <v>467</v>
      </c>
      <c r="E20" s="57" t="s">
        <v>22</v>
      </c>
      <c r="F20" s="1" t="s">
        <v>23</v>
      </c>
      <c r="G20" s="1">
        <f t="shared" si="0"/>
        <v>155</v>
      </c>
      <c r="H20" s="28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>
        <v>80</v>
      </c>
      <c r="Y20" s="1"/>
      <c r="Z20" s="1"/>
      <c r="AA20" s="1"/>
      <c r="AB20" s="1"/>
      <c r="AC20" s="1">
        <v>75</v>
      </c>
      <c r="AD20" s="1"/>
      <c r="AE20" s="1"/>
      <c r="AF20" s="28"/>
    </row>
    <row r="21" spans="1:32" s="11" customFormat="1" ht="18" customHeight="1">
      <c r="A21" s="1">
        <v>17</v>
      </c>
      <c r="B21" s="1">
        <v>7818</v>
      </c>
      <c r="C21" s="44" t="s">
        <v>579</v>
      </c>
      <c r="D21" s="1" t="s">
        <v>467</v>
      </c>
      <c r="E21" s="57" t="s">
        <v>22</v>
      </c>
      <c r="F21" s="1" t="s">
        <v>23</v>
      </c>
      <c r="G21" s="1">
        <f t="shared" si="0"/>
        <v>120</v>
      </c>
      <c r="H21" s="28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>
        <v>120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28"/>
    </row>
    <row r="22" spans="1:32" s="11" customFormat="1" ht="18" customHeight="1">
      <c r="A22" s="1">
        <v>18</v>
      </c>
      <c r="B22" s="1">
        <v>1032</v>
      </c>
      <c r="C22" s="5" t="s">
        <v>754</v>
      </c>
      <c r="D22" s="1" t="s">
        <v>467</v>
      </c>
      <c r="E22" s="57" t="s">
        <v>755</v>
      </c>
      <c r="F22" s="1" t="s">
        <v>263</v>
      </c>
      <c r="G22" s="1">
        <f t="shared" si="0"/>
        <v>57</v>
      </c>
      <c r="H22" s="28"/>
      <c r="I22" s="1">
        <v>7</v>
      </c>
      <c r="J22" s="1"/>
      <c r="K22" s="1">
        <v>50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8"/>
    </row>
    <row r="23" spans="1:32" s="11" customFormat="1" ht="18" customHeight="1">
      <c r="A23" s="1">
        <v>19</v>
      </c>
      <c r="B23" s="1">
        <v>58971</v>
      </c>
      <c r="C23" s="47" t="s">
        <v>666</v>
      </c>
      <c r="D23" s="1" t="s">
        <v>467</v>
      </c>
      <c r="E23" s="57" t="s">
        <v>22</v>
      </c>
      <c r="F23" s="1" t="s">
        <v>33</v>
      </c>
      <c r="G23" s="1">
        <f t="shared" si="0"/>
        <v>55</v>
      </c>
      <c r="H23" s="28"/>
      <c r="I23" s="1">
        <v>10</v>
      </c>
      <c r="J23" s="1"/>
      <c r="K23" s="1"/>
      <c r="L23" s="1"/>
      <c r="M23" s="1"/>
      <c r="N23" s="1"/>
      <c r="O23" s="1">
        <v>45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28"/>
    </row>
    <row r="24" spans="1:32" s="11" customFormat="1" ht="18" customHeight="1">
      <c r="A24" s="1">
        <v>20</v>
      </c>
      <c r="B24" s="1">
        <v>22342</v>
      </c>
      <c r="C24" s="47" t="s">
        <v>665</v>
      </c>
      <c r="D24" s="1" t="s">
        <v>467</v>
      </c>
      <c r="E24" s="57" t="s">
        <v>22</v>
      </c>
      <c r="F24" s="1" t="s">
        <v>33</v>
      </c>
      <c r="G24" s="1">
        <f t="shared" si="0"/>
        <v>54.5</v>
      </c>
      <c r="H24" s="28"/>
      <c r="I24" s="1">
        <v>7</v>
      </c>
      <c r="J24" s="1"/>
      <c r="K24" s="1"/>
      <c r="L24" s="1"/>
      <c r="M24" s="1"/>
      <c r="N24" s="1"/>
      <c r="O24" s="1">
        <v>47.5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8"/>
    </row>
    <row r="25" spans="1:32" s="11" customFormat="1" ht="18" customHeight="1">
      <c r="A25" s="1">
        <v>21</v>
      </c>
      <c r="B25" s="1">
        <v>37617</v>
      </c>
      <c r="C25" s="5" t="s">
        <v>478</v>
      </c>
      <c r="D25" s="1" t="s">
        <v>467</v>
      </c>
      <c r="E25" s="57" t="s">
        <v>111</v>
      </c>
      <c r="F25" s="1" t="s">
        <v>36</v>
      </c>
      <c r="G25" s="1">
        <f t="shared" si="0"/>
        <v>50</v>
      </c>
      <c r="H25" s="28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>
        <v>50</v>
      </c>
      <c r="AB25" s="1"/>
      <c r="AC25" s="1"/>
      <c r="AD25" s="1"/>
      <c r="AE25" s="1"/>
      <c r="AF25" s="28"/>
    </row>
    <row r="26" spans="1:32" s="11" customFormat="1" ht="18" customHeight="1">
      <c r="A26" s="1">
        <v>22</v>
      </c>
      <c r="B26" s="1">
        <v>64452</v>
      </c>
      <c r="C26" s="5" t="s">
        <v>479</v>
      </c>
      <c r="D26" s="1" t="s">
        <v>467</v>
      </c>
      <c r="E26" s="57" t="s">
        <v>22</v>
      </c>
      <c r="F26" s="1" t="s">
        <v>36</v>
      </c>
      <c r="G26" s="1">
        <f t="shared" si="0"/>
        <v>45</v>
      </c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1"/>
      <c r="V26" s="7"/>
      <c r="W26" s="7"/>
      <c r="X26" s="7"/>
      <c r="Y26" s="7"/>
      <c r="Z26" s="7"/>
      <c r="AA26" s="7">
        <v>45</v>
      </c>
      <c r="AB26" s="7"/>
      <c r="AC26" s="7"/>
      <c r="AD26" s="7"/>
      <c r="AE26" s="7"/>
      <c r="AF26" s="28"/>
    </row>
    <row r="27" spans="1:32" s="11" customFormat="1" ht="18" customHeight="1">
      <c r="A27" s="1">
        <v>23</v>
      </c>
      <c r="B27" s="1">
        <v>46254</v>
      </c>
      <c r="C27" s="47" t="s">
        <v>667</v>
      </c>
      <c r="D27" s="1" t="s">
        <v>467</v>
      </c>
      <c r="E27" s="57" t="s">
        <v>596</v>
      </c>
      <c r="F27" s="1" t="s">
        <v>33</v>
      </c>
      <c r="G27" s="1">
        <f t="shared" si="0"/>
        <v>42.5</v>
      </c>
      <c r="H27" s="28"/>
      <c r="I27" s="1"/>
      <c r="J27" s="1"/>
      <c r="K27" s="1"/>
      <c r="L27" s="1"/>
      <c r="M27" s="1"/>
      <c r="N27" s="1"/>
      <c r="O27" s="1">
        <v>42.5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28"/>
    </row>
    <row r="28" spans="1:32" s="11" customFormat="1" ht="18" customHeight="1">
      <c r="A28" s="1">
        <v>24</v>
      </c>
      <c r="B28" s="1">
        <v>62727</v>
      </c>
      <c r="C28" s="5" t="s">
        <v>480</v>
      </c>
      <c r="D28" s="1" t="s">
        <v>467</v>
      </c>
      <c r="E28" s="57" t="s">
        <v>71</v>
      </c>
      <c r="F28" s="1" t="s">
        <v>58</v>
      </c>
      <c r="G28" s="1">
        <f t="shared" si="0"/>
        <v>35</v>
      </c>
      <c r="H28" s="28"/>
      <c r="I28" s="1">
        <v>10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7"/>
      <c r="AC28" s="1"/>
      <c r="AD28" s="1"/>
      <c r="AE28" s="1">
        <v>25</v>
      </c>
      <c r="AF28" s="28"/>
    </row>
    <row r="29" spans="1:32" s="11" customFormat="1" ht="18" customHeight="1">
      <c r="A29" s="1">
        <v>25</v>
      </c>
      <c r="B29" s="1">
        <v>32166</v>
      </c>
      <c r="C29" s="47" t="s">
        <v>657</v>
      </c>
      <c r="D29" s="1" t="s">
        <v>467</v>
      </c>
      <c r="E29" s="57" t="s">
        <v>642</v>
      </c>
      <c r="F29" s="1" t="s">
        <v>64</v>
      </c>
      <c r="G29" s="1">
        <f t="shared" si="0"/>
        <v>32</v>
      </c>
      <c r="H29" s="28"/>
      <c r="I29" s="1">
        <v>7</v>
      </c>
      <c r="J29" s="1">
        <v>12.5</v>
      </c>
      <c r="K29" s="1"/>
      <c r="L29" s="1"/>
      <c r="M29" s="1"/>
      <c r="N29" s="1"/>
      <c r="O29" s="1"/>
      <c r="P29" s="1"/>
      <c r="Q29" s="1">
        <v>12.5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28"/>
    </row>
    <row r="30" spans="1:32" s="11" customFormat="1" ht="18" customHeight="1">
      <c r="A30" s="1">
        <v>26</v>
      </c>
      <c r="B30" s="1">
        <v>52496</v>
      </c>
      <c r="C30" s="5" t="s">
        <v>481</v>
      </c>
      <c r="D30" s="1" t="s">
        <v>467</v>
      </c>
      <c r="E30" s="57" t="s">
        <v>22</v>
      </c>
      <c r="F30" s="1" t="s">
        <v>58</v>
      </c>
      <c r="G30" s="1">
        <f t="shared" si="0"/>
        <v>29.5</v>
      </c>
      <c r="H30" s="28"/>
      <c r="I30" s="1">
        <v>7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>
        <v>12.5</v>
      </c>
      <c r="Z30" s="1"/>
      <c r="AA30" s="1"/>
      <c r="AB30" s="1"/>
      <c r="AC30" s="1"/>
      <c r="AD30" s="1"/>
      <c r="AE30" s="1">
        <v>10</v>
      </c>
      <c r="AF30" s="28"/>
    </row>
    <row r="31" spans="1:32" s="11" customFormat="1" ht="18" customHeight="1">
      <c r="A31" s="1">
        <v>27</v>
      </c>
      <c r="B31" s="1">
        <v>41689</v>
      </c>
      <c r="C31" s="5" t="s">
        <v>482</v>
      </c>
      <c r="D31" s="1" t="s">
        <v>467</v>
      </c>
      <c r="E31" s="57" t="s">
        <v>22</v>
      </c>
      <c r="F31" s="1" t="s">
        <v>58</v>
      </c>
      <c r="G31" s="1">
        <f t="shared" si="0"/>
        <v>25</v>
      </c>
      <c r="H31" s="28"/>
      <c r="I31" s="1">
        <v>5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>
        <v>20</v>
      </c>
      <c r="AF31" s="28"/>
    </row>
    <row r="32" spans="1:32" s="11" customFormat="1" ht="18" customHeight="1">
      <c r="A32" s="1">
        <v>28</v>
      </c>
      <c r="B32" s="1">
        <v>58151</v>
      </c>
      <c r="C32" s="5" t="s">
        <v>484</v>
      </c>
      <c r="D32" s="1" t="s">
        <v>467</v>
      </c>
      <c r="E32" s="57" t="s">
        <v>22</v>
      </c>
      <c r="F32" s="1" t="s">
        <v>77</v>
      </c>
      <c r="G32" s="1">
        <f t="shared" si="0"/>
        <v>22.5</v>
      </c>
      <c r="H32" s="28"/>
      <c r="I32" s="1">
        <v>10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>
        <f>25/2</f>
        <v>12.5</v>
      </c>
      <c r="AE32" s="1"/>
      <c r="AF32" s="28"/>
    </row>
    <row r="33" spans="1:32" s="11" customFormat="1" ht="18" customHeight="1">
      <c r="A33" s="1">
        <v>28</v>
      </c>
      <c r="B33" s="1">
        <v>4343</v>
      </c>
      <c r="C33" s="47" t="s">
        <v>688</v>
      </c>
      <c r="D33" s="1" t="s">
        <v>467</v>
      </c>
      <c r="E33" s="57" t="s">
        <v>652</v>
      </c>
      <c r="F33" s="1" t="s">
        <v>64</v>
      </c>
      <c r="G33" s="1">
        <f t="shared" si="0"/>
        <v>22.5</v>
      </c>
      <c r="H33" s="28"/>
      <c r="I33" s="1">
        <v>10</v>
      </c>
      <c r="J33" s="1"/>
      <c r="K33" s="1"/>
      <c r="L33" s="1"/>
      <c r="M33" s="1"/>
      <c r="N33" s="1">
        <v>12.5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28"/>
    </row>
    <row r="34" spans="1:32" s="11" customFormat="1" ht="18" customHeight="1">
      <c r="A34" s="1">
        <v>30</v>
      </c>
      <c r="B34" s="1">
        <v>3376</v>
      </c>
      <c r="C34" s="5" t="s">
        <v>483</v>
      </c>
      <c r="D34" s="1" t="s">
        <v>467</v>
      </c>
      <c r="E34" s="57" t="s">
        <v>22</v>
      </c>
      <c r="F34" s="1" t="s">
        <v>58</v>
      </c>
      <c r="G34" s="1">
        <f t="shared" si="0"/>
        <v>16</v>
      </c>
      <c r="H34" s="28"/>
      <c r="I34" s="1">
        <v>1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>
        <v>15</v>
      </c>
      <c r="AF34" s="28"/>
    </row>
    <row r="35" spans="1:32" s="11" customFormat="1" ht="18" customHeight="1">
      <c r="A35" s="1">
        <v>31</v>
      </c>
      <c r="B35" s="1">
        <v>38045</v>
      </c>
      <c r="C35" s="5" t="s">
        <v>818</v>
      </c>
      <c r="D35" s="1" t="s">
        <v>467</v>
      </c>
      <c r="E35" s="57" t="s">
        <v>808</v>
      </c>
      <c r="F35" s="1" t="s">
        <v>783</v>
      </c>
      <c r="G35" s="1">
        <f t="shared" si="0"/>
        <v>10</v>
      </c>
      <c r="H35" s="28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28"/>
    </row>
    <row r="36" spans="1:32" s="11" customFormat="1" ht="18" customHeight="1">
      <c r="A36" s="1">
        <v>31</v>
      </c>
      <c r="B36" s="1">
        <v>6545</v>
      </c>
      <c r="C36" s="19" t="s">
        <v>877</v>
      </c>
      <c r="D36" s="1" t="s">
        <v>467</v>
      </c>
      <c r="E36" s="57" t="s">
        <v>866</v>
      </c>
      <c r="F36" s="1" t="s">
        <v>263</v>
      </c>
      <c r="G36" s="1">
        <f t="shared" si="0"/>
        <v>10</v>
      </c>
      <c r="H36" s="28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28"/>
    </row>
    <row r="37" spans="1:32" s="11" customFormat="1" ht="18" customHeight="1">
      <c r="A37" s="1">
        <v>31</v>
      </c>
      <c r="B37" s="1">
        <v>52995</v>
      </c>
      <c r="C37" s="19" t="s">
        <v>916</v>
      </c>
      <c r="D37" s="1" t="s">
        <v>467</v>
      </c>
      <c r="E37" s="57" t="s">
        <v>22</v>
      </c>
      <c r="F37" s="1" t="s">
        <v>879</v>
      </c>
      <c r="G37" s="1">
        <f t="shared" ref="G37:G59" si="1">SUM(I37:AE37)</f>
        <v>10</v>
      </c>
      <c r="H37" s="28"/>
      <c r="I37" s="1">
        <v>10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28"/>
    </row>
    <row r="38" spans="1:32" s="11" customFormat="1" ht="18" customHeight="1">
      <c r="A38" s="1">
        <v>31</v>
      </c>
      <c r="B38" s="1">
        <v>20189</v>
      </c>
      <c r="C38" s="19" t="s">
        <v>1004</v>
      </c>
      <c r="D38" s="1" t="s">
        <v>467</v>
      </c>
      <c r="E38" s="57" t="s">
        <v>969</v>
      </c>
      <c r="F38" s="1" t="s">
        <v>962</v>
      </c>
      <c r="G38" s="1">
        <f t="shared" si="1"/>
        <v>10</v>
      </c>
      <c r="H38" s="28"/>
      <c r="I38" s="1">
        <v>10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28"/>
    </row>
    <row r="39" spans="1:32" s="11" customFormat="1" ht="18" customHeight="1">
      <c r="A39" s="1">
        <v>31</v>
      </c>
      <c r="B39" s="1">
        <v>57854</v>
      </c>
      <c r="C39" s="19" t="s">
        <v>1060</v>
      </c>
      <c r="D39" s="1" t="s">
        <v>467</v>
      </c>
      <c r="E39" s="57" t="s">
        <v>1061</v>
      </c>
      <c r="F39" s="1" t="s">
        <v>1012</v>
      </c>
      <c r="G39" s="1">
        <f t="shared" si="1"/>
        <v>10</v>
      </c>
      <c r="H39" s="28"/>
      <c r="I39" s="1">
        <v>10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28"/>
    </row>
    <row r="40" spans="1:32" s="11" customFormat="1" ht="18" customHeight="1">
      <c r="A40" s="1">
        <v>36</v>
      </c>
      <c r="B40" s="1">
        <v>49797</v>
      </c>
      <c r="C40" s="5" t="s">
        <v>485</v>
      </c>
      <c r="D40" s="1" t="s">
        <v>467</v>
      </c>
      <c r="E40" s="57" t="s">
        <v>22</v>
      </c>
      <c r="F40" s="1" t="s">
        <v>58</v>
      </c>
      <c r="G40" s="1">
        <f t="shared" si="1"/>
        <v>8</v>
      </c>
      <c r="H40" s="28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>
        <v>8</v>
      </c>
      <c r="AF40" s="28"/>
    </row>
    <row r="41" spans="1:32" s="11" customFormat="1" ht="18" customHeight="1">
      <c r="A41" s="1">
        <v>37</v>
      </c>
      <c r="B41" s="1">
        <v>41628</v>
      </c>
      <c r="C41" s="5" t="s">
        <v>487</v>
      </c>
      <c r="D41" s="1" t="s">
        <v>467</v>
      </c>
      <c r="E41" s="57" t="s">
        <v>22</v>
      </c>
      <c r="F41" s="1" t="s">
        <v>58</v>
      </c>
      <c r="G41" s="1">
        <f t="shared" si="1"/>
        <v>7</v>
      </c>
      <c r="H41" s="28"/>
      <c r="I41" s="1">
        <v>3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>
        <v>4</v>
      </c>
      <c r="AF41" s="28"/>
    </row>
    <row r="42" spans="1:32" s="11" customFormat="1" ht="18" customHeight="1">
      <c r="A42" s="1">
        <v>37</v>
      </c>
      <c r="B42" s="1">
        <v>63792</v>
      </c>
      <c r="C42" s="5" t="s">
        <v>819</v>
      </c>
      <c r="D42" s="1" t="s">
        <v>467</v>
      </c>
      <c r="E42" s="57" t="s">
        <v>782</v>
      </c>
      <c r="F42" s="1" t="s">
        <v>783</v>
      </c>
      <c r="G42" s="1">
        <f t="shared" si="1"/>
        <v>7</v>
      </c>
      <c r="H42" s="28"/>
      <c r="I42" s="1">
        <v>7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28"/>
    </row>
    <row r="43" spans="1:32" s="11" customFormat="1" ht="18" customHeight="1">
      <c r="A43" s="1">
        <v>37</v>
      </c>
      <c r="B43" s="1">
        <v>19489</v>
      </c>
      <c r="C43" s="19" t="s">
        <v>960</v>
      </c>
      <c r="D43" s="1" t="s">
        <v>467</v>
      </c>
      <c r="E43" s="57" t="s">
        <v>22</v>
      </c>
      <c r="F43" s="1" t="s">
        <v>50</v>
      </c>
      <c r="G43" s="1">
        <f t="shared" si="1"/>
        <v>7</v>
      </c>
      <c r="H43" s="28"/>
      <c r="I43" s="1">
        <v>7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28"/>
    </row>
    <row r="44" spans="1:32" s="11" customFormat="1" ht="18" customHeight="1">
      <c r="A44" s="1">
        <v>37</v>
      </c>
      <c r="B44" s="1">
        <v>55537</v>
      </c>
      <c r="C44" s="19" t="s">
        <v>1005</v>
      </c>
      <c r="D44" s="1" t="s">
        <v>467</v>
      </c>
      <c r="E44" s="57" t="s">
        <v>22</v>
      </c>
      <c r="F44" s="1" t="s">
        <v>962</v>
      </c>
      <c r="G44" s="1">
        <f t="shared" si="1"/>
        <v>7</v>
      </c>
      <c r="H44" s="28"/>
      <c r="I44" s="1">
        <v>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28"/>
    </row>
    <row r="45" spans="1:32" s="11" customFormat="1" ht="18" customHeight="1">
      <c r="A45" s="1">
        <v>37</v>
      </c>
      <c r="B45" s="1">
        <v>37113</v>
      </c>
      <c r="C45" s="19" t="s">
        <v>1062</v>
      </c>
      <c r="D45" s="1" t="s">
        <v>467</v>
      </c>
      <c r="E45" s="57" t="s">
        <v>1014</v>
      </c>
      <c r="F45" s="1" t="s">
        <v>1012</v>
      </c>
      <c r="G45" s="1">
        <f t="shared" si="1"/>
        <v>7</v>
      </c>
      <c r="H45" s="28"/>
      <c r="I45" s="1">
        <v>7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28"/>
    </row>
    <row r="46" spans="1:32" s="11" customFormat="1" ht="18" customHeight="1">
      <c r="A46" s="1">
        <v>42</v>
      </c>
      <c r="B46" s="1">
        <v>49800</v>
      </c>
      <c r="C46" s="5" t="s">
        <v>486</v>
      </c>
      <c r="D46" s="1" t="s">
        <v>467</v>
      </c>
      <c r="E46" s="57" t="s">
        <v>22</v>
      </c>
      <c r="F46" s="1" t="s">
        <v>58</v>
      </c>
      <c r="G46" s="1">
        <f t="shared" si="1"/>
        <v>6</v>
      </c>
      <c r="H46" s="28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>
        <v>6</v>
      </c>
      <c r="AF46" s="28"/>
    </row>
    <row r="47" spans="1:32" s="11" customFormat="1" ht="18" customHeight="1">
      <c r="A47" s="1">
        <v>43</v>
      </c>
      <c r="B47" s="1">
        <v>3432</v>
      </c>
      <c r="C47" s="5" t="s">
        <v>820</v>
      </c>
      <c r="D47" s="1" t="s">
        <v>467</v>
      </c>
      <c r="E47" s="57" t="s">
        <v>821</v>
      </c>
      <c r="F47" s="1" t="s">
        <v>783</v>
      </c>
      <c r="G47" s="1">
        <f t="shared" si="1"/>
        <v>5</v>
      </c>
      <c r="H47" s="28"/>
      <c r="I47" s="1">
        <v>5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28"/>
    </row>
    <row r="48" spans="1:32" s="11" customFormat="1" ht="18" customHeight="1">
      <c r="A48" s="1">
        <v>43</v>
      </c>
      <c r="B48" s="1">
        <v>56370</v>
      </c>
      <c r="C48" s="19" t="s">
        <v>917</v>
      </c>
      <c r="D48" s="1" t="s">
        <v>467</v>
      </c>
      <c r="E48" s="57" t="s">
        <v>22</v>
      </c>
      <c r="F48" s="1" t="s">
        <v>879</v>
      </c>
      <c r="G48" s="1">
        <f t="shared" si="1"/>
        <v>5</v>
      </c>
      <c r="H48" s="28"/>
      <c r="I48" s="1">
        <v>5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28"/>
    </row>
    <row r="49" spans="1:32" s="11" customFormat="1" ht="18" customHeight="1">
      <c r="A49" s="1">
        <v>43</v>
      </c>
      <c r="B49" s="1">
        <v>8152</v>
      </c>
      <c r="C49" s="19" t="s">
        <v>1006</v>
      </c>
      <c r="D49" s="1" t="s">
        <v>467</v>
      </c>
      <c r="E49" s="57" t="s">
        <v>22</v>
      </c>
      <c r="F49" s="1" t="s">
        <v>962</v>
      </c>
      <c r="G49" s="1">
        <f t="shared" si="1"/>
        <v>5</v>
      </c>
      <c r="H49" s="28"/>
      <c r="I49" s="1">
        <v>5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28"/>
    </row>
    <row r="50" spans="1:32" s="11" customFormat="1" ht="18" customHeight="1">
      <c r="A50" s="1">
        <v>43</v>
      </c>
      <c r="B50" s="1">
        <v>63975</v>
      </c>
      <c r="C50" s="19" t="s">
        <v>1063</v>
      </c>
      <c r="D50" s="1" t="s">
        <v>467</v>
      </c>
      <c r="E50" s="57" t="s">
        <v>1017</v>
      </c>
      <c r="F50" s="1" t="s">
        <v>1012</v>
      </c>
      <c r="G50" s="1">
        <f t="shared" si="1"/>
        <v>5</v>
      </c>
      <c r="H50" s="28"/>
      <c r="I50" s="1">
        <v>5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28"/>
    </row>
    <row r="51" spans="1:32" s="11" customFormat="1" ht="18" customHeight="1">
      <c r="A51" s="1">
        <v>47</v>
      </c>
      <c r="B51" s="1">
        <v>34405</v>
      </c>
      <c r="C51" s="5" t="s">
        <v>822</v>
      </c>
      <c r="D51" s="1" t="s">
        <v>467</v>
      </c>
      <c r="E51" s="57" t="s">
        <v>823</v>
      </c>
      <c r="F51" s="1" t="s">
        <v>783</v>
      </c>
      <c r="G51" s="1">
        <f t="shared" si="1"/>
        <v>3</v>
      </c>
      <c r="H51" s="28"/>
      <c r="I51" s="1">
        <v>3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28"/>
    </row>
    <row r="52" spans="1:32" s="11" customFormat="1" ht="18" customHeight="1">
      <c r="A52" s="1">
        <v>47</v>
      </c>
      <c r="B52" s="1">
        <v>30129</v>
      </c>
      <c r="C52" s="5" t="s">
        <v>842</v>
      </c>
      <c r="D52" s="1" t="s">
        <v>467</v>
      </c>
      <c r="E52" s="57" t="s">
        <v>22</v>
      </c>
      <c r="F52" s="1" t="s">
        <v>33</v>
      </c>
      <c r="G52" s="1">
        <f t="shared" si="1"/>
        <v>3</v>
      </c>
      <c r="H52" s="28"/>
      <c r="I52" s="1">
        <v>3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28"/>
    </row>
    <row r="53" spans="1:32" s="11" customFormat="1" ht="18" customHeight="1">
      <c r="A53" s="1">
        <v>47</v>
      </c>
      <c r="B53" s="1">
        <v>31383</v>
      </c>
      <c r="C53" s="19" t="s">
        <v>918</v>
      </c>
      <c r="D53" s="1" t="s">
        <v>467</v>
      </c>
      <c r="E53" s="57" t="s">
        <v>919</v>
      </c>
      <c r="F53" s="1" t="s">
        <v>879</v>
      </c>
      <c r="G53" s="1">
        <f t="shared" si="1"/>
        <v>3</v>
      </c>
      <c r="H53" s="28"/>
      <c r="I53" s="1">
        <v>3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28"/>
    </row>
    <row r="54" spans="1:32" s="11" customFormat="1" ht="18" customHeight="1">
      <c r="A54" s="1">
        <v>47</v>
      </c>
      <c r="B54" s="1">
        <v>48044</v>
      </c>
      <c r="C54" s="19" t="s">
        <v>1007</v>
      </c>
      <c r="D54" s="1" t="s">
        <v>467</v>
      </c>
      <c r="E54" s="57" t="s">
        <v>1008</v>
      </c>
      <c r="F54" s="1" t="s">
        <v>962</v>
      </c>
      <c r="G54" s="1">
        <f t="shared" si="1"/>
        <v>3</v>
      </c>
      <c r="H54" s="28"/>
      <c r="I54" s="1">
        <v>3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28"/>
    </row>
    <row r="55" spans="1:32" s="11" customFormat="1" ht="18" customHeight="1">
      <c r="A55" s="1">
        <v>47</v>
      </c>
      <c r="B55" s="1">
        <v>31984</v>
      </c>
      <c r="C55" s="19" t="s">
        <v>1064</v>
      </c>
      <c r="D55" s="1" t="s">
        <v>467</v>
      </c>
      <c r="E55" s="57" t="s">
        <v>1017</v>
      </c>
      <c r="F55" s="1" t="s">
        <v>1012</v>
      </c>
      <c r="G55" s="1">
        <f t="shared" si="1"/>
        <v>3</v>
      </c>
      <c r="H55" s="28"/>
      <c r="I55" s="1">
        <v>3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28"/>
    </row>
    <row r="56" spans="1:32" s="11" customFormat="1" ht="18" customHeight="1">
      <c r="A56" s="1">
        <v>52</v>
      </c>
      <c r="B56" s="1">
        <v>890</v>
      </c>
      <c r="C56" s="5" t="s">
        <v>824</v>
      </c>
      <c r="D56" s="1" t="s">
        <v>467</v>
      </c>
      <c r="E56" s="57" t="s">
        <v>823</v>
      </c>
      <c r="F56" s="1" t="s">
        <v>783</v>
      </c>
      <c r="G56" s="1">
        <f t="shared" si="1"/>
        <v>2</v>
      </c>
      <c r="H56" s="28"/>
      <c r="I56" s="1">
        <v>2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28"/>
    </row>
    <row r="57" spans="1:32" s="11" customFormat="1" ht="18" customHeight="1">
      <c r="A57" s="1">
        <v>52</v>
      </c>
      <c r="B57" s="1">
        <v>5289</v>
      </c>
      <c r="C57" s="5" t="s">
        <v>843</v>
      </c>
      <c r="D57" s="1" t="s">
        <v>467</v>
      </c>
      <c r="E57" s="57" t="s">
        <v>22</v>
      </c>
      <c r="F57" s="1" t="s">
        <v>33</v>
      </c>
      <c r="G57" s="1">
        <f t="shared" si="1"/>
        <v>2</v>
      </c>
      <c r="H57" s="28"/>
      <c r="I57" s="1">
        <v>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28"/>
    </row>
    <row r="58" spans="1:32" s="11" customFormat="1" ht="18" customHeight="1">
      <c r="A58" s="1">
        <v>52</v>
      </c>
      <c r="B58" s="1">
        <v>23673</v>
      </c>
      <c r="C58" s="19" t="s">
        <v>1009</v>
      </c>
      <c r="D58" s="1" t="s">
        <v>467</v>
      </c>
      <c r="E58" s="57" t="s">
        <v>969</v>
      </c>
      <c r="F58" s="1" t="s">
        <v>962</v>
      </c>
      <c r="G58" s="1">
        <f t="shared" si="1"/>
        <v>2</v>
      </c>
      <c r="H58" s="28"/>
      <c r="I58" s="1">
        <v>2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28"/>
    </row>
    <row r="59" spans="1:32" s="11" customFormat="1" ht="18" customHeight="1">
      <c r="A59" s="1">
        <v>55</v>
      </c>
      <c r="B59" s="1">
        <v>63625</v>
      </c>
      <c r="C59" s="5" t="s">
        <v>844</v>
      </c>
      <c r="D59" s="1" t="s">
        <v>467</v>
      </c>
      <c r="E59" s="57" t="s">
        <v>596</v>
      </c>
      <c r="F59" s="1" t="s">
        <v>33</v>
      </c>
      <c r="G59" s="1">
        <f t="shared" si="1"/>
        <v>1</v>
      </c>
      <c r="H59" s="28"/>
      <c r="I59" s="1">
        <v>1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28"/>
    </row>
    <row r="60" spans="1:32" ht="6.9" customHeight="1">
      <c r="A60" s="34"/>
      <c r="B60" s="29"/>
      <c r="C60" s="35"/>
      <c r="D60" s="29"/>
      <c r="E60" s="58"/>
      <c r="F60" s="29"/>
      <c r="G60" s="37"/>
      <c r="H60" s="29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3"/>
    </row>
    <row r="61" spans="1:32" s="8" customFormat="1" ht="12.75" customHeight="1">
      <c r="A61" s="13"/>
      <c r="B61" s="14"/>
      <c r="D61" s="14"/>
      <c r="E61" s="59"/>
      <c r="F61" s="14"/>
      <c r="G61" s="14"/>
      <c r="H61" s="14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</row>
  </sheetData>
  <sheetProtection algorithmName="SHA-512" hashValue="RHkR8e7h24CkTGxEG2eNCjoRuoNLeVfZCLN59TrLxkMKKqY2tKtdX4z/wcnuq9OH56KqP8bdRwnYptrNCecBbg==" saltValue="uwvZXVsdzENXYunqUUjoCQ==" spinCount="100000" sheet="1" selectLockedCells="1" selectUnlockedCells="1"/>
  <sortState xmlns:xlrd2="http://schemas.microsoft.com/office/spreadsheetml/2017/richdata2" ref="B5:AE25">
    <sortCondition descending="1" ref="G5:G25"/>
  </sortState>
  <mergeCells count="25">
    <mergeCell ref="S1:S2"/>
    <mergeCell ref="R1:R2"/>
    <mergeCell ref="M1:M2"/>
    <mergeCell ref="L1:L2"/>
    <mergeCell ref="J1:J2"/>
    <mergeCell ref="K1:K2"/>
    <mergeCell ref="Q1:Q2"/>
    <mergeCell ref="P1:P2"/>
    <mergeCell ref="O1:O2"/>
    <mergeCell ref="AE1:AE2"/>
    <mergeCell ref="N1:N2"/>
    <mergeCell ref="A2:G2"/>
    <mergeCell ref="A1:G1"/>
    <mergeCell ref="AD1:AD2"/>
    <mergeCell ref="I1:I2"/>
    <mergeCell ref="AC1:AC2"/>
    <mergeCell ref="AB1:AB2"/>
    <mergeCell ref="AA1:AA2"/>
    <mergeCell ref="Z1:Z2"/>
    <mergeCell ref="Y1:Y2"/>
    <mergeCell ref="X1:X2"/>
    <mergeCell ref="W1:W2"/>
    <mergeCell ref="V1:V2"/>
    <mergeCell ref="U1:U2"/>
    <mergeCell ref="T1:T2"/>
  </mergeCells>
  <phoneticPr fontId="17" type="noConversion"/>
  <conditionalFormatting sqref="B1:C2 B4:C4 B9:C30 B31:B59 B60:C65576">
    <cfRule type="expression" dxfId="36" priority="11350" stopIfTrue="1">
      <formula>AND(COUNTIF($B$1:$C$2, B1)+COUNTIF($B$4:$C$4, B1)+COUNTIF($B$9:$C$65576, B1)&gt;1,NOT(ISBLANK(B1)))</formula>
    </cfRule>
  </conditionalFormatting>
  <conditionalFormatting sqref="B1:C1048576">
    <cfRule type="duplicateValues" dxfId="35" priority="1"/>
    <cfRule type="duplicateValues" dxfId="34" priority="2"/>
    <cfRule type="duplicateValues" dxfId="33" priority="3"/>
    <cfRule type="duplicateValues" dxfId="32" priority="4"/>
  </conditionalFormatting>
  <conditionalFormatting sqref="B3:C3">
    <cfRule type="duplicateValues" dxfId="31" priority="12" stopIfTrue="1"/>
  </conditionalFormatting>
  <conditionalFormatting sqref="B5:C30 B31:B59">
    <cfRule type="duplicateValues" dxfId="30" priority="11609" stopIfTrue="1"/>
    <cfRule type="duplicateValues" dxfId="29" priority="11610" stopIfTrue="1"/>
    <cfRule type="duplicateValues" dxfId="28" priority="11611" stopIfTrue="1"/>
    <cfRule type="duplicateValues" dxfId="27" priority="11612" stopIfTrue="1"/>
  </conditionalFormatting>
  <conditionalFormatting sqref="B5:C59">
    <cfRule type="duplicateValues" dxfId="26" priority="11617"/>
  </conditionalFormatting>
  <conditionalFormatting sqref="B60:C61 B9:C30 B31:B59">
    <cfRule type="duplicateValues" dxfId="25" priority="1135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U23"/>
  <sheetViews>
    <sheetView zoomScale="96" zoomScaleNormal="96" workbookViewId="0">
      <selection activeCell="E3" sqref="E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6.6328125" style="3" bestFit="1" customWidth="1"/>
    <col min="4" max="4" width="7.08984375" style="2" customWidth="1"/>
    <col min="5" max="5" width="42.6328125" style="61" customWidth="1"/>
    <col min="6" max="6" width="6.1796875" style="2" customWidth="1"/>
    <col min="7" max="7" width="8" style="2" bestFit="1" customWidth="1"/>
    <col min="8" max="8" width="1" style="2" customWidth="1"/>
    <col min="9" max="9" width="5.08984375" style="12" customWidth="1"/>
    <col min="10" max="14" width="6.36328125" style="12" customWidth="1"/>
    <col min="15" max="19" width="6.6328125" style="12" bestFit="1" customWidth="1"/>
    <col min="20" max="20" width="6.36328125" style="12" customWidth="1"/>
    <col min="21" max="21" width="1" style="3" customWidth="1"/>
    <col min="22" max="16384" width="9.08984375" style="3"/>
  </cols>
  <sheetData>
    <row r="1" spans="1:21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711</v>
      </c>
      <c r="K1" s="81" t="s">
        <v>704</v>
      </c>
      <c r="L1" s="91" t="s">
        <v>628</v>
      </c>
      <c r="M1" s="74" t="s">
        <v>0</v>
      </c>
      <c r="N1" s="74" t="s">
        <v>2</v>
      </c>
      <c r="O1" s="74" t="s">
        <v>4</v>
      </c>
      <c r="P1" s="74" t="s">
        <v>5</v>
      </c>
      <c r="Q1" s="74" t="s">
        <v>6</v>
      </c>
      <c r="R1" s="77" t="s">
        <v>8</v>
      </c>
      <c r="S1" s="74" t="s">
        <v>759</v>
      </c>
      <c r="T1" s="74" t="s">
        <v>11</v>
      </c>
      <c r="U1" s="23"/>
    </row>
    <row r="2" spans="1:21" s="4" customFormat="1" ht="100.25" customHeight="1">
      <c r="A2" s="83" t="s">
        <v>1125</v>
      </c>
      <c r="B2" s="84"/>
      <c r="C2" s="84"/>
      <c r="D2" s="84"/>
      <c r="E2" s="84"/>
      <c r="F2" s="84"/>
      <c r="G2" s="85"/>
      <c r="H2" s="24"/>
      <c r="I2" s="75"/>
      <c r="J2" s="75"/>
      <c r="K2" s="82"/>
      <c r="L2" s="92"/>
      <c r="M2" s="75"/>
      <c r="N2" s="75"/>
      <c r="O2" s="75"/>
      <c r="P2" s="75"/>
      <c r="Q2" s="75"/>
      <c r="R2" s="78"/>
      <c r="S2" s="75"/>
      <c r="T2" s="75"/>
      <c r="U2" s="30"/>
    </row>
    <row r="3" spans="1:21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45954</v>
      </c>
      <c r="K3" s="16">
        <v>45941</v>
      </c>
      <c r="L3" s="40">
        <v>45836</v>
      </c>
      <c r="M3" s="16">
        <v>45816</v>
      </c>
      <c r="N3" s="16">
        <v>45794</v>
      </c>
      <c r="O3" s="16">
        <v>45746</v>
      </c>
      <c r="P3" s="16">
        <v>45744</v>
      </c>
      <c r="Q3" s="16">
        <v>45739</v>
      </c>
      <c r="R3" s="16">
        <v>45731</v>
      </c>
      <c r="S3" s="16">
        <v>45724</v>
      </c>
      <c r="T3" s="16">
        <v>45704</v>
      </c>
      <c r="U3" s="30"/>
    </row>
    <row r="4" spans="1:21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17</v>
      </c>
      <c r="K4" s="41" t="s">
        <v>17</v>
      </c>
      <c r="L4" s="41" t="s">
        <v>507</v>
      </c>
      <c r="M4" s="18" t="s">
        <v>17</v>
      </c>
      <c r="N4" s="18" t="s">
        <v>17</v>
      </c>
      <c r="O4" s="18" t="s">
        <v>18</v>
      </c>
      <c r="P4" s="18" t="s">
        <v>17</v>
      </c>
      <c r="Q4" s="18" t="s">
        <v>17</v>
      </c>
      <c r="R4" s="18" t="s">
        <v>17</v>
      </c>
      <c r="S4" s="18" t="s">
        <v>17</v>
      </c>
      <c r="T4" s="18" t="s">
        <v>18</v>
      </c>
      <c r="U4" s="31"/>
    </row>
    <row r="5" spans="1:21" s="11" customFormat="1" ht="18" customHeight="1">
      <c r="A5" s="1">
        <v>1</v>
      </c>
      <c r="B5" s="1">
        <v>2932</v>
      </c>
      <c r="C5" s="5" t="s">
        <v>488</v>
      </c>
      <c r="D5" s="1" t="s">
        <v>489</v>
      </c>
      <c r="E5" s="57" t="s">
        <v>22</v>
      </c>
      <c r="F5" s="1" t="s">
        <v>23</v>
      </c>
      <c r="G5" s="1">
        <f t="shared" ref="G5:G21" si="0">SUM(I5:T5)</f>
        <v>350</v>
      </c>
      <c r="H5" s="27"/>
      <c r="I5" s="7"/>
      <c r="J5" s="7"/>
      <c r="K5" s="7"/>
      <c r="L5" s="7">
        <v>150</v>
      </c>
      <c r="M5" s="7">
        <v>50</v>
      </c>
      <c r="N5" s="7">
        <v>50</v>
      </c>
      <c r="O5" s="7"/>
      <c r="P5" s="7">
        <v>50</v>
      </c>
      <c r="Q5" s="7"/>
      <c r="R5" s="7">
        <v>50</v>
      </c>
      <c r="S5" s="7"/>
      <c r="T5" s="7"/>
      <c r="U5" s="32"/>
    </row>
    <row r="6" spans="1:21" s="11" customFormat="1" ht="18" customHeight="1">
      <c r="A6" s="1">
        <v>2</v>
      </c>
      <c r="B6" s="1">
        <v>17414</v>
      </c>
      <c r="C6" s="5" t="s">
        <v>580</v>
      </c>
      <c r="D6" s="1" t="s">
        <v>489</v>
      </c>
      <c r="E6" s="57" t="s">
        <v>22</v>
      </c>
      <c r="F6" s="1" t="s">
        <v>23</v>
      </c>
      <c r="G6" s="1">
        <f t="shared" si="0"/>
        <v>175</v>
      </c>
      <c r="H6" s="27"/>
      <c r="I6" s="7"/>
      <c r="J6" s="7"/>
      <c r="K6" s="7">
        <v>50</v>
      </c>
      <c r="L6" s="7">
        <v>125</v>
      </c>
      <c r="M6" s="7"/>
      <c r="N6" s="7"/>
      <c r="O6" s="7"/>
      <c r="P6" s="7"/>
      <c r="Q6" s="7"/>
      <c r="R6" s="7"/>
      <c r="S6" s="7"/>
      <c r="T6" s="7"/>
      <c r="U6" s="32"/>
    </row>
    <row r="7" spans="1:21" s="11" customFormat="1" ht="18" customHeight="1">
      <c r="A7" s="1">
        <v>3</v>
      </c>
      <c r="B7" s="1">
        <v>37670</v>
      </c>
      <c r="C7" s="5" t="s">
        <v>490</v>
      </c>
      <c r="D7" s="1" t="s">
        <v>489</v>
      </c>
      <c r="E7" s="57" t="s">
        <v>22</v>
      </c>
      <c r="F7" s="1" t="s">
        <v>23</v>
      </c>
      <c r="G7" s="1">
        <f t="shared" si="0"/>
        <v>145</v>
      </c>
      <c r="H7" s="27"/>
      <c r="I7" s="7"/>
      <c r="J7" s="7"/>
      <c r="K7" s="7">
        <v>47.5</v>
      </c>
      <c r="L7" s="7"/>
      <c r="M7" s="7"/>
      <c r="N7" s="7"/>
      <c r="O7" s="7"/>
      <c r="P7" s="7">
        <f>95/2</f>
        <v>47.5</v>
      </c>
      <c r="Q7" s="7"/>
      <c r="R7" s="7"/>
      <c r="S7" s="7">
        <v>50</v>
      </c>
      <c r="T7" s="7"/>
      <c r="U7" s="32"/>
    </row>
    <row r="8" spans="1:21" s="11" customFormat="1" ht="18" customHeight="1">
      <c r="A8" s="1">
        <v>4</v>
      </c>
      <c r="B8" s="1">
        <v>54355</v>
      </c>
      <c r="C8" s="5" t="s">
        <v>492</v>
      </c>
      <c r="D8" s="1" t="s">
        <v>489</v>
      </c>
      <c r="E8" s="57" t="s">
        <v>696</v>
      </c>
      <c r="F8" s="1" t="s">
        <v>36</v>
      </c>
      <c r="G8" s="1">
        <f t="shared" si="0"/>
        <v>54.5</v>
      </c>
      <c r="H8" s="27"/>
      <c r="I8" s="7">
        <v>7</v>
      </c>
      <c r="J8" s="7"/>
      <c r="K8" s="7"/>
      <c r="L8" s="7"/>
      <c r="M8" s="7"/>
      <c r="N8" s="7"/>
      <c r="O8" s="7"/>
      <c r="P8" s="7"/>
      <c r="Q8" s="7">
        <f>95/2</f>
        <v>47.5</v>
      </c>
      <c r="R8" s="7"/>
      <c r="S8" s="7"/>
      <c r="T8" s="7"/>
      <c r="U8" s="32"/>
    </row>
    <row r="9" spans="1:21" s="11" customFormat="1" ht="18" customHeight="1">
      <c r="A9" s="1">
        <v>5</v>
      </c>
      <c r="B9" s="1">
        <v>2189</v>
      </c>
      <c r="C9" s="5" t="s">
        <v>491</v>
      </c>
      <c r="D9" s="1" t="s">
        <v>489</v>
      </c>
      <c r="E9" s="57" t="s">
        <v>252</v>
      </c>
      <c r="F9" s="1" t="s">
        <v>36</v>
      </c>
      <c r="G9" s="1">
        <f t="shared" si="0"/>
        <v>50</v>
      </c>
      <c r="H9" s="27"/>
      <c r="I9" s="7"/>
      <c r="J9" s="7"/>
      <c r="K9" s="7"/>
      <c r="L9" s="7"/>
      <c r="M9" s="7"/>
      <c r="N9" s="7"/>
      <c r="O9" s="7"/>
      <c r="P9" s="7"/>
      <c r="Q9" s="7">
        <v>50</v>
      </c>
      <c r="R9" s="7"/>
      <c r="S9" s="7"/>
      <c r="T9" s="7"/>
      <c r="U9" s="32"/>
    </row>
    <row r="10" spans="1:21" s="11" customFormat="1" ht="18" customHeight="1">
      <c r="A10" s="1">
        <v>5</v>
      </c>
      <c r="B10" s="1">
        <v>8493</v>
      </c>
      <c r="C10" s="5" t="s">
        <v>756</v>
      </c>
      <c r="D10" s="1" t="s">
        <v>489</v>
      </c>
      <c r="E10" s="57" t="s">
        <v>407</v>
      </c>
      <c r="F10" s="1" t="s">
        <v>263</v>
      </c>
      <c r="G10" s="1">
        <f t="shared" si="0"/>
        <v>50</v>
      </c>
      <c r="H10" s="27"/>
      <c r="I10" s="7"/>
      <c r="J10" s="7">
        <v>50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32"/>
    </row>
    <row r="11" spans="1:21" s="11" customFormat="1" ht="18" customHeight="1">
      <c r="A11" s="1">
        <v>7</v>
      </c>
      <c r="B11" s="1">
        <v>2649</v>
      </c>
      <c r="C11" s="5" t="s">
        <v>493</v>
      </c>
      <c r="D11" s="1" t="s">
        <v>489</v>
      </c>
      <c r="E11" s="57" t="s">
        <v>22</v>
      </c>
      <c r="F11" s="1" t="s">
        <v>263</v>
      </c>
      <c r="G11" s="1">
        <f t="shared" si="0"/>
        <v>45</v>
      </c>
      <c r="H11" s="27"/>
      <c r="I11" s="7"/>
      <c r="J11" s="7"/>
      <c r="K11" s="7"/>
      <c r="L11" s="7"/>
      <c r="M11" s="7"/>
      <c r="N11" s="7"/>
      <c r="O11" s="7"/>
      <c r="P11" s="7">
        <v>45</v>
      </c>
      <c r="Q11" s="7"/>
      <c r="R11" s="7"/>
      <c r="S11" s="7"/>
      <c r="T11" s="7"/>
      <c r="U11" s="32"/>
    </row>
    <row r="12" spans="1:21" s="11" customFormat="1" ht="18" customHeight="1">
      <c r="A12" s="1">
        <v>8</v>
      </c>
      <c r="B12" s="1">
        <v>31009</v>
      </c>
      <c r="C12" s="5" t="s">
        <v>496</v>
      </c>
      <c r="D12" s="1" t="s">
        <v>489</v>
      </c>
      <c r="E12" s="57" t="s">
        <v>22</v>
      </c>
      <c r="F12" s="1" t="s">
        <v>58</v>
      </c>
      <c r="G12" s="1">
        <f t="shared" si="0"/>
        <v>32.5</v>
      </c>
      <c r="H12" s="27"/>
      <c r="I12" s="7">
        <v>10</v>
      </c>
      <c r="J12" s="7"/>
      <c r="K12" s="7"/>
      <c r="L12" s="7"/>
      <c r="M12" s="7"/>
      <c r="N12" s="7"/>
      <c r="O12" s="7">
        <v>12.5</v>
      </c>
      <c r="P12" s="7"/>
      <c r="Q12" s="7"/>
      <c r="R12" s="7"/>
      <c r="S12" s="7"/>
      <c r="T12" s="7">
        <v>10</v>
      </c>
      <c r="U12" s="32"/>
    </row>
    <row r="13" spans="1:21" s="11" customFormat="1" ht="18" customHeight="1">
      <c r="A13" s="1">
        <v>9</v>
      </c>
      <c r="B13" s="1">
        <v>14302</v>
      </c>
      <c r="C13" s="5" t="s">
        <v>494</v>
      </c>
      <c r="D13" s="1" t="s">
        <v>489</v>
      </c>
      <c r="E13" s="57" t="s">
        <v>495</v>
      </c>
      <c r="F13" s="1" t="s">
        <v>61</v>
      </c>
      <c r="G13" s="1">
        <f t="shared" si="0"/>
        <v>25</v>
      </c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25</v>
      </c>
      <c r="U13" s="32"/>
    </row>
    <row r="14" spans="1:21" s="11" customFormat="1" ht="18" customHeight="1">
      <c r="A14" s="1">
        <v>10</v>
      </c>
      <c r="B14" s="1">
        <v>52852</v>
      </c>
      <c r="C14" s="5" t="s">
        <v>497</v>
      </c>
      <c r="D14" s="1" t="s">
        <v>489</v>
      </c>
      <c r="E14" s="57" t="s">
        <v>498</v>
      </c>
      <c r="F14" s="1" t="s">
        <v>61</v>
      </c>
      <c r="G14" s="1">
        <f t="shared" si="0"/>
        <v>20</v>
      </c>
      <c r="H14" s="2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20</v>
      </c>
      <c r="U14" s="32"/>
    </row>
    <row r="15" spans="1:21" s="11" customFormat="1" ht="18" customHeight="1">
      <c r="A15" s="1">
        <v>10</v>
      </c>
      <c r="B15" s="1">
        <v>36086</v>
      </c>
      <c r="C15" s="5" t="s">
        <v>499</v>
      </c>
      <c r="D15" s="1" t="s">
        <v>489</v>
      </c>
      <c r="E15" s="57" t="s">
        <v>22</v>
      </c>
      <c r="F15" s="1" t="s">
        <v>58</v>
      </c>
      <c r="G15" s="1">
        <f t="shared" si="0"/>
        <v>20</v>
      </c>
      <c r="H15" s="27"/>
      <c r="I15" s="7">
        <v>5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15</v>
      </c>
      <c r="U15" s="32"/>
    </row>
    <row r="16" spans="1:21" s="11" customFormat="1" ht="18" customHeight="1">
      <c r="A16" s="1">
        <v>12</v>
      </c>
      <c r="B16" s="1">
        <v>41722</v>
      </c>
      <c r="C16" s="5" t="s">
        <v>500</v>
      </c>
      <c r="D16" s="1" t="s">
        <v>489</v>
      </c>
      <c r="E16" s="57" t="s">
        <v>22</v>
      </c>
      <c r="F16" s="1" t="s">
        <v>58</v>
      </c>
      <c r="G16" s="1">
        <f t="shared" si="0"/>
        <v>15</v>
      </c>
      <c r="H16" s="27"/>
      <c r="I16" s="7">
        <v>7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8</v>
      </c>
      <c r="U16" s="32"/>
    </row>
    <row r="17" spans="1:21" s="11" customFormat="1" ht="18" customHeight="1">
      <c r="A17" s="1">
        <v>13</v>
      </c>
      <c r="B17" s="1">
        <v>53424</v>
      </c>
      <c r="C17" s="5" t="s">
        <v>780</v>
      </c>
      <c r="D17" s="1" t="s">
        <v>489</v>
      </c>
      <c r="E17" s="57" t="s">
        <v>22</v>
      </c>
      <c r="F17" s="1" t="s">
        <v>36</v>
      </c>
      <c r="G17" s="1">
        <f t="shared" si="0"/>
        <v>10</v>
      </c>
      <c r="H17" s="27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32"/>
    </row>
    <row r="18" spans="1:21" s="11" customFormat="1" ht="18" customHeight="1">
      <c r="A18" s="1">
        <v>13</v>
      </c>
      <c r="B18" s="1">
        <v>34550</v>
      </c>
      <c r="C18" s="5" t="s">
        <v>845</v>
      </c>
      <c r="D18" s="1" t="s">
        <v>489</v>
      </c>
      <c r="E18" s="57" t="s">
        <v>22</v>
      </c>
      <c r="F18" s="1" t="s">
        <v>33</v>
      </c>
      <c r="G18" s="1">
        <f t="shared" si="0"/>
        <v>10</v>
      </c>
      <c r="H18" s="27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32"/>
    </row>
    <row r="19" spans="1:21" s="11" customFormat="1" ht="18" customHeight="1">
      <c r="A19" s="1">
        <v>13</v>
      </c>
      <c r="B19" s="1">
        <v>55461</v>
      </c>
      <c r="C19" s="5" t="s">
        <v>1065</v>
      </c>
      <c r="D19" s="1" t="s">
        <v>489</v>
      </c>
      <c r="E19" s="57" t="s">
        <v>1061</v>
      </c>
      <c r="F19" s="1" t="s">
        <v>1012</v>
      </c>
      <c r="G19" s="1">
        <f t="shared" si="0"/>
        <v>10</v>
      </c>
      <c r="H19" s="27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32"/>
    </row>
    <row r="20" spans="1:21" s="11" customFormat="1" ht="18" customHeight="1">
      <c r="A20" s="1">
        <v>16</v>
      </c>
      <c r="B20" s="1">
        <v>43465</v>
      </c>
      <c r="C20" s="5" t="s">
        <v>846</v>
      </c>
      <c r="D20" s="1" t="s">
        <v>489</v>
      </c>
      <c r="E20" s="57" t="s">
        <v>22</v>
      </c>
      <c r="F20" s="1" t="s">
        <v>33</v>
      </c>
      <c r="G20" s="1">
        <f t="shared" si="0"/>
        <v>7</v>
      </c>
      <c r="H20" s="27"/>
      <c r="I20" s="7">
        <v>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32"/>
    </row>
    <row r="21" spans="1:21" s="11" customFormat="1" ht="18" customHeight="1">
      <c r="A21" s="1">
        <v>16</v>
      </c>
      <c r="B21" s="1">
        <v>50843</v>
      </c>
      <c r="C21" s="5" t="s">
        <v>1066</v>
      </c>
      <c r="D21" s="1" t="s">
        <v>489</v>
      </c>
      <c r="E21" s="57" t="s">
        <v>1017</v>
      </c>
      <c r="F21" s="1" t="s">
        <v>1012</v>
      </c>
      <c r="G21" s="1">
        <f t="shared" si="0"/>
        <v>7</v>
      </c>
      <c r="H21" s="27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32"/>
    </row>
    <row r="22" spans="1:21" ht="6.9" customHeight="1">
      <c r="A22" s="34"/>
      <c r="B22" s="29"/>
      <c r="C22" s="35"/>
      <c r="D22" s="29"/>
      <c r="E22" s="58"/>
      <c r="F22" s="29"/>
      <c r="G22" s="37"/>
      <c r="H22" s="29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3"/>
    </row>
    <row r="23" spans="1:21" s="8" customFormat="1" ht="12.75" customHeight="1">
      <c r="A23" s="13"/>
      <c r="B23" s="14"/>
      <c r="D23" s="14"/>
      <c r="E23" s="59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</sheetData>
  <sheetProtection algorithmName="SHA-512" hashValue="JjQ0l4BnTkQAMBgvJxYP0pwR6UT8FYapEBHPtxrZsC8131kXE62Ch3ugZCfgDvRfM006lBzlQttqbTQAC+kJfQ==" saltValue="AK+H8NND5DtUliOxteDoDQ==" spinCount="100000" sheet="1" selectLockedCells="1" selectUnlockedCells="1"/>
  <sortState xmlns:xlrd2="http://schemas.microsoft.com/office/spreadsheetml/2017/richdata2" ref="B5:T14">
    <sortCondition descending="1" ref="G5:G14"/>
  </sortState>
  <mergeCells count="14">
    <mergeCell ref="Q1:Q2"/>
    <mergeCell ref="A2:G2"/>
    <mergeCell ref="A1:G1"/>
    <mergeCell ref="T1:T2"/>
    <mergeCell ref="S1:S2"/>
    <mergeCell ref="R1:R2"/>
    <mergeCell ref="P1:P2"/>
    <mergeCell ref="O1:O2"/>
    <mergeCell ref="N1:N2"/>
    <mergeCell ref="M1:M2"/>
    <mergeCell ref="I1:I2"/>
    <mergeCell ref="L1:L2"/>
    <mergeCell ref="K1:K2"/>
    <mergeCell ref="J1:J2"/>
  </mergeCells>
  <phoneticPr fontId="17" type="noConversion"/>
  <conditionalFormatting sqref="B1:C1048576">
    <cfRule type="duplicateValues" dxfId="24" priority="1"/>
    <cfRule type="duplicateValues" dxfId="23" priority="2"/>
    <cfRule type="duplicateValues" dxfId="22" priority="3"/>
    <cfRule type="duplicateValues" dxfId="21" priority="4"/>
  </conditionalFormatting>
  <conditionalFormatting sqref="B3:C3">
    <cfRule type="duplicateValues" dxfId="20" priority="9" stopIfTrue="1"/>
  </conditionalFormatting>
  <conditionalFormatting sqref="B5:C21">
    <cfRule type="duplicateValues" dxfId="19" priority="11624"/>
    <cfRule type="duplicateValues" dxfId="18" priority="11625" stopIfTrue="1"/>
    <cfRule type="duplicateValues" dxfId="17" priority="11626" stopIfTrue="1"/>
  </conditionalFormatting>
  <conditionalFormatting sqref="B22:C23">
    <cfRule type="duplicateValues" dxfId="16" priority="11204" stopIfTrue="1"/>
  </conditionalFormatting>
  <conditionalFormatting sqref="B22:C65545 B1:C2 B4:C4">
    <cfRule type="expression" dxfId="15" priority="11205" stopIfTrue="1">
      <formula>AND(COUNTIF($B$1:$C$2, B1)+COUNTIF($B$4:$C$4, B1)+COUNTIF($B$22:$C$65545,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10"/>
  <sheetViews>
    <sheetView zoomScaleNormal="100" workbookViewId="0">
      <selection activeCell="A9" sqref="A9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0.6328125" style="3" customWidth="1"/>
    <col min="4" max="4" width="8.81640625" style="2" customWidth="1"/>
    <col min="5" max="5" width="28" style="10" customWidth="1"/>
    <col min="6" max="6" width="7.6328125" style="2" customWidth="1"/>
    <col min="7" max="7" width="8" style="2" bestFit="1" customWidth="1"/>
    <col min="8" max="8" width="1" style="2" customWidth="1"/>
    <col min="9" max="10" width="6.6328125" style="2" customWidth="1"/>
    <col min="11" max="11" width="6.6328125" style="12" customWidth="1"/>
    <col min="12" max="12" width="1" style="3" customWidth="1"/>
    <col min="13" max="16384" width="9.08984375" style="3"/>
  </cols>
  <sheetData>
    <row r="1" spans="1:12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698</v>
      </c>
      <c r="K1" s="91" t="s">
        <v>628</v>
      </c>
      <c r="L1" s="23"/>
    </row>
    <row r="2" spans="1:12" s="4" customFormat="1" ht="101.4" customHeight="1">
      <c r="A2" s="83" t="s">
        <v>1124</v>
      </c>
      <c r="B2" s="84"/>
      <c r="C2" s="84"/>
      <c r="D2" s="84"/>
      <c r="E2" s="84"/>
      <c r="F2" s="84"/>
      <c r="G2" s="85"/>
      <c r="H2" s="24"/>
      <c r="I2" s="75"/>
      <c r="J2" s="75"/>
      <c r="K2" s="92"/>
      <c r="L2" s="30"/>
    </row>
    <row r="3" spans="1:12" s="4" customFormat="1" ht="18" customHeight="1">
      <c r="A3" s="50"/>
      <c r="B3" s="51"/>
      <c r="C3" s="51"/>
      <c r="D3" s="51"/>
      <c r="E3" s="51"/>
      <c r="F3" s="51"/>
      <c r="G3" s="52"/>
      <c r="H3" s="25"/>
      <c r="I3" s="16"/>
      <c r="J3" s="16">
        <v>45928</v>
      </c>
      <c r="K3" s="40">
        <v>45836</v>
      </c>
      <c r="L3" s="30"/>
    </row>
    <row r="4" spans="1:12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17" t="s">
        <v>15</v>
      </c>
      <c r="F4" s="17" t="s">
        <v>16</v>
      </c>
      <c r="G4" s="17" t="s">
        <v>758</v>
      </c>
      <c r="H4" s="26"/>
      <c r="I4" s="18" t="s">
        <v>58</v>
      </c>
      <c r="J4" s="53" t="s">
        <v>17</v>
      </c>
      <c r="K4" s="41" t="s">
        <v>507</v>
      </c>
      <c r="L4" s="31"/>
    </row>
    <row r="5" spans="1:12" ht="18" customHeight="1">
      <c r="A5" s="1">
        <v>1</v>
      </c>
      <c r="B5" s="1">
        <v>14034</v>
      </c>
      <c r="C5" s="5" t="s">
        <v>572</v>
      </c>
      <c r="D5" s="1" t="s">
        <v>701</v>
      </c>
      <c r="E5" s="19" t="s">
        <v>22</v>
      </c>
      <c r="F5" s="20" t="s">
        <v>263</v>
      </c>
      <c r="G5" s="1">
        <f>SUM(I5:K5)</f>
        <v>150</v>
      </c>
      <c r="H5" s="28"/>
      <c r="I5" s="1"/>
      <c r="J5" s="1"/>
      <c r="K5" s="1">
        <v>150</v>
      </c>
      <c r="L5" s="31"/>
    </row>
    <row r="6" spans="1:12" ht="18" customHeight="1">
      <c r="A6" s="1">
        <v>2</v>
      </c>
      <c r="B6" s="1">
        <v>6459</v>
      </c>
      <c r="C6" s="5" t="s">
        <v>700</v>
      </c>
      <c r="D6" s="67" t="s">
        <v>701</v>
      </c>
      <c r="E6" s="19" t="s">
        <v>22</v>
      </c>
      <c r="F6" s="20" t="s">
        <v>36</v>
      </c>
      <c r="G6" s="1">
        <f>SUM(I6:K6)</f>
        <v>50</v>
      </c>
      <c r="H6" s="28"/>
      <c r="I6" s="1"/>
      <c r="J6" s="1">
        <v>50</v>
      </c>
      <c r="K6" s="1"/>
      <c r="L6" s="31"/>
    </row>
    <row r="7" spans="1:12" ht="18" customHeight="1">
      <c r="A7" s="1">
        <v>3</v>
      </c>
      <c r="B7" s="1">
        <v>63925</v>
      </c>
      <c r="C7" s="5" t="s">
        <v>1087</v>
      </c>
      <c r="D7" s="67" t="s">
        <v>701</v>
      </c>
      <c r="E7" s="19" t="s">
        <v>1061</v>
      </c>
      <c r="F7" s="20" t="s">
        <v>1012</v>
      </c>
      <c r="G7" s="1">
        <f t="shared" ref="G7:G8" si="0">SUM(I7:K7)</f>
        <v>10</v>
      </c>
      <c r="H7" s="28"/>
      <c r="I7" s="1">
        <v>10</v>
      </c>
      <c r="J7" s="1"/>
      <c r="K7" s="1"/>
      <c r="L7" s="31"/>
    </row>
    <row r="8" spans="1:12" ht="18" customHeight="1">
      <c r="A8" s="1">
        <v>4</v>
      </c>
      <c r="B8" s="1">
        <v>64126</v>
      </c>
      <c r="C8" s="5" t="s">
        <v>1088</v>
      </c>
      <c r="D8" s="67" t="s">
        <v>701</v>
      </c>
      <c r="E8" s="19" t="s">
        <v>1061</v>
      </c>
      <c r="F8" s="20" t="s">
        <v>1012</v>
      </c>
      <c r="G8" s="1">
        <f t="shared" si="0"/>
        <v>7</v>
      </c>
      <c r="H8" s="28"/>
      <c r="I8" s="1">
        <v>7</v>
      </c>
      <c r="J8" s="1"/>
      <c r="K8" s="1"/>
      <c r="L8" s="31"/>
    </row>
    <row r="9" spans="1:12" ht="6.9" customHeight="1">
      <c r="A9" s="34"/>
      <c r="B9" s="29"/>
      <c r="C9" s="35"/>
      <c r="D9" s="29"/>
      <c r="E9" s="36"/>
      <c r="F9" s="29"/>
      <c r="G9" s="37"/>
      <c r="H9" s="29"/>
      <c r="I9" s="29"/>
      <c r="J9" s="29"/>
      <c r="K9" s="38"/>
      <c r="L9" s="33"/>
    </row>
    <row r="10" spans="1:12" s="8" customFormat="1" ht="12.75" customHeight="1">
      <c r="A10" s="13"/>
      <c r="B10" s="14"/>
      <c r="D10" s="14"/>
      <c r="E10" s="15"/>
      <c r="F10" s="14"/>
      <c r="G10" s="14"/>
      <c r="H10" s="14"/>
      <c r="I10" s="14"/>
      <c r="J10" s="14"/>
      <c r="K10" s="12"/>
    </row>
  </sheetData>
  <sheetProtection algorithmName="SHA-512" hashValue="OeUngDnycRHjxBTYePjEMiUoLmPChlD1v+Jylyzl0YkvmDCHn3cPLJPDSUwZGEt1hJ+zljA6GRKIiyrqHPb2Dg==" saltValue="vG1C5elzp83BoGvXdNAKcQ==" spinCount="100000" sheet="1" selectLockedCells="1" selectUnlockedCells="1"/>
  <mergeCells count="5">
    <mergeCell ref="K1:K2"/>
    <mergeCell ref="A2:G2"/>
    <mergeCell ref="A1:G1"/>
    <mergeCell ref="I1:I2"/>
    <mergeCell ref="J1:J2"/>
  </mergeCells>
  <conditionalFormatting sqref="B1:C1048576">
    <cfRule type="duplicateValues" dxfId="14" priority="1"/>
    <cfRule type="duplicateValues" dxfId="13" priority="2"/>
  </conditionalFormatting>
  <conditionalFormatting sqref="B3:C3">
    <cfRule type="duplicateValues" dxfId="12" priority="5" stopIfTrue="1"/>
  </conditionalFormatting>
  <conditionalFormatting sqref="B5:C8">
    <cfRule type="duplicateValues" dxfId="11" priority="11631" stopIfTrue="1"/>
  </conditionalFormatting>
  <conditionalFormatting sqref="B9:C10">
    <cfRule type="duplicateValues" dxfId="10" priority="11198" stopIfTrue="1"/>
  </conditionalFormatting>
  <conditionalFormatting sqref="B9:C65523 B1:C2 B4:C4">
    <cfRule type="expression" dxfId="9" priority="11199" stopIfTrue="1">
      <formula>AND(COUNTIF($B$1:$C$2, B1)+COUNTIF($B$4:$C$4, B1)+COUNTIF($B$9:$C$65523,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1C29-7527-4E6A-A5C9-0C2AE3596EA2}">
  <dimension ref="A1:U14"/>
  <sheetViews>
    <sheetView zoomScale="95" zoomScaleNormal="95" workbookViewId="0">
      <selection activeCell="E15" sqref="E15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32.81640625" style="3" customWidth="1"/>
    <col min="4" max="4" width="8.453125" style="2" bestFit="1" customWidth="1"/>
    <col min="5" max="5" width="44.6328125" style="61" customWidth="1"/>
    <col min="6" max="6" width="7.6328125" style="2" customWidth="1"/>
    <col min="7" max="7" width="8" style="2" bestFit="1" customWidth="1"/>
    <col min="8" max="8" width="1" style="2" customWidth="1"/>
    <col min="9" max="9" width="5.36328125" style="12" customWidth="1"/>
    <col min="10" max="15" width="6.36328125" style="12" customWidth="1"/>
    <col min="16" max="17" width="6.6328125" style="12" bestFit="1" customWidth="1"/>
    <col min="18" max="20" width="6.81640625" style="12" bestFit="1" customWidth="1"/>
    <col min="21" max="21" width="1" style="3" customWidth="1"/>
    <col min="22" max="16384" width="9.08984375" style="3"/>
  </cols>
  <sheetData>
    <row r="1" spans="1:21" ht="69" customHeight="1">
      <c r="A1" s="86"/>
      <c r="B1" s="87"/>
      <c r="C1" s="87"/>
      <c r="D1" s="87"/>
      <c r="E1" s="87"/>
      <c r="F1" s="87"/>
      <c r="G1" s="88"/>
      <c r="H1" s="23"/>
      <c r="I1" s="74" t="s">
        <v>760</v>
      </c>
      <c r="J1" s="74" t="s">
        <v>825</v>
      </c>
      <c r="K1" s="74" t="s">
        <v>698</v>
      </c>
      <c r="L1" s="91" t="s">
        <v>621</v>
      </c>
      <c r="M1" s="99" t="s">
        <v>617</v>
      </c>
      <c r="N1" s="91" t="s">
        <v>628</v>
      </c>
      <c r="O1" s="74" t="s">
        <v>0</v>
      </c>
      <c r="P1" s="74" t="s">
        <v>2</v>
      </c>
      <c r="Q1" s="74" t="s">
        <v>3</v>
      </c>
      <c r="R1" s="74" t="s">
        <v>5</v>
      </c>
      <c r="S1" s="74" t="s">
        <v>6</v>
      </c>
      <c r="T1" s="77" t="s">
        <v>8</v>
      </c>
      <c r="U1" s="23"/>
    </row>
    <row r="2" spans="1:21" s="4" customFormat="1" ht="101.4" customHeight="1">
      <c r="A2" s="83" t="s">
        <v>1123</v>
      </c>
      <c r="B2" s="84"/>
      <c r="C2" s="84"/>
      <c r="D2" s="84"/>
      <c r="E2" s="84"/>
      <c r="F2" s="84"/>
      <c r="G2" s="85"/>
      <c r="H2" s="24"/>
      <c r="I2" s="75"/>
      <c r="J2" s="75"/>
      <c r="K2" s="75"/>
      <c r="L2" s="92"/>
      <c r="M2" s="100"/>
      <c r="N2" s="92"/>
      <c r="O2" s="75"/>
      <c r="P2" s="75"/>
      <c r="Q2" s="75"/>
      <c r="R2" s="75"/>
      <c r="S2" s="75"/>
      <c r="T2" s="78"/>
      <c r="U2" s="30"/>
    </row>
    <row r="3" spans="1:21" s="4" customFormat="1" ht="18" customHeight="1">
      <c r="A3" s="50"/>
      <c r="B3" s="51"/>
      <c r="C3" s="51"/>
      <c r="D3" s="51"/>
      <c r="E3" s="55"/>
      <c r="F3" s="51"/>
      <c r="G3" s="52"/>
      <c r="H3" s="25"/>
      <c r="I3" s="16"/>
      <c r="J3" s="16">
        <v>45984</v>
      </c>
      <c r="K3" s="16">
        <v>45928</v>
      </c>
      <c r="L3" s="16">
        <v>45921</v>
      </c>
      <c r="M3" s="40">
        <v>45851</v>
      </c>
      <c r="N3" s="40">
        <v>45836</v>
      </c>
      <c r="O3" s="16">
        <v>45816</v>
      </c>
      <c r="P3" s="16">
        <v>45794</v>
      </c>
      <c r="Q3" s="16">
        <v>45794</v>
      </c>
      <c r="R3" s="16">
        <v>45744</v>
      </c>
      <c r="S3" s="16">
        <v>45739</v>
      </c>
      <c r="T3" s="16">
        <v>45731</v>
      </c>
      <c r="U3" s="30"/>
    </row>
    <row r="4" spans="1:21" ht="18" customHeight="1">
      <c r="A4" s="17" t="s">
        <v>12</v>
      </c>
      <c r="B4" s="17" t="s">
        <v>13</v>
      </c>
      <c r="C4" s="17" t="s">
        <v>14</v>
      </c>
      <c r="D4" s="17" t="s">
        <v>757</v>
      </c>
      <c r="E4" s="56" t="s">
        <v>15</v>
      </c>
      <c r="F4" s="17" t="s">
        <v>16</v>
      </c>
      <c r="G4" s="17" t="s">
        <v>758</v>
      </c>
      <c r="H4" s="26"/>
      <c r="I4" s="18" t="s">
        <v>58</v>
      </c>
      <c r="J4" s="18" t="s">
        <v>18</v>
      </c>
      <c r="K4" s="41" t="s">
        <v>17</v>
      </c>
      <c r="L4" s="45" t="s">
        <v>17</v>
      </c>
      <c r="M4" s="41" t="s">
        <v>17</v>
      </c>
      <c r="N4" s="41" t="s">
        <v>507</v>
      </c>
      <c r="O4" s="18" t="s">
        <v>17</v>
      </c>
      <c r="P4" s="18" t="s">
        <v>17</v>
      </c>
      <c r="Q4" s="18" t="s">
        <v>17</v>
      </c>
      <c r="R4" s="18" t="s">
        <v>17</v>
      </c>
      <c r="S4" s="18" t="s">
        <v>17</v>
      </c>
      <c r="T4" s="18" t="s">
        <v>17</v>
      </c>
      <c r="U4" s="31"/>
    </row>
    <row r="5" spans="1:21" s="11" customFormat="1" ht="18" customHeight="1">
      <c r="A5" s="1">
        <v>1</v>
      </c>
      <c r="B5" s="1">
        <v>41287</v>
      </c>
      <c r="C5" s="5" t="s">
        <v>501</v>
      </c>
      <c r="D5" s="1" t="s">
        <v>582</v>
      </c>
      <c r="E5" s="57" t="s">
        <v>22</v>
      </c>
      <c r="F5" s="1" t="s">
        <v>36</v>
      </c>
      <c r="G5" s="1">
        <f t="shared" ref="G5:G12" si="0">SUM(I5:T5)</f>
        <v>510</v>
      </c>
      <c r="H5" s="27"/>
      <c r="I5" s="7">
        <v>10</v>
      </c>
      <c r="J5" s="7"/>
      <c r="K5" s="7"/>
      <c r="L5" s="7">
        <v>50</v>
      </c>
      <c r="M5" s="7">
        <v>50</v>
      </c>
      <c r="N5" s="7">
        <v>150</v>
      </c>
      <c r="O5" s="7">
        <v>50</v>
      </c>
      <c r="P5" s="7">
        <v>50</v>
      </c>
      <c r="Q5" s="7">
        <v>50</v>
      </c>
      <c r="R5" s="7">
        <v>50</v>
      </c>
      <c r="S5" s="7">
        <v>50</v>
      </c>
      <c r="T5" s="7"/>
      <c r="U5" s="32"/>
    </row>
    <row r="6" spans="1:21" s="11" customFormat="1" ht="18" customHeight="1">
      <c r="A6" s="1">
        <v>2</v>
      </c>
      <c r="B6" s="1">
        <v>4754</v>
      </c>
      <c r="C6" s="5" t="s">
        <v>502</v>
      </c>
      <c r="D6" s="1" t="s">
        <v>582</v>
      </c>
      <c r="E6" s="57" t="s">
        <v>22</v>
      </c>
      <c r="F6" s="1" t="s">
        <v>23</v>
      </c>
      <c r="G6" s="1">
        <f t="shared" si="0"/>
        <v>345</v>
      </c>
      <c r="H6" s="27"/>
      <c r="I6" s="7"/>
      <c r="J6" s="7"/>
      <c r="K6" s="7">
        <v>50</v>
      </c>
      <c r="L6" s="7">
        <v>47.5</v>
      </c>
      <c r="M6" s="7"/>
      <c r="N6" s="7">
        <v>107.5</v>
      </c>
      <c r="O6" s="7">
        <v>47.5</v>
      </c>
      <c r="P6" s="7">
        <f>95/2</f>
        <v>47.5</v>
      </c>
      <c r="Q6" s="7"/>
      <c r="R6" s="7">
        <v>45</v>
      </c>
      <c r="S6" s="7"/>
      <c r="T6" s="7"/>
      <c r="U6" s="32"/>
    </row>
    <row r="7" spans="1:21" s="11" customFormat="1" ht="18" customHeight="1">
      <c r="A7" s="1">
        <v>3</v>
      </c>
      <c r="B7" s="1">
        <v>6744</v>
      </c>
      <c r="C7" s="5" t="s">
        <v>503</v>
      </c>
      <c r="D7" s="1" t="s">
        <v>582</v>
      </c>
      <c r="E7" s="57" t="s">
        <v>22</v>
      </c>
      <c r="F7" s="1" t="s">
        <v>38</v>
      </c>
      <c r="G7" s="1">
        <f t="shared" si="0"/>
        <v>162.5</v>
      </c>
      <c r="H7" s="27"/>
      <c r="I7" s="7"/>
      <c r="J7" s="7"/>
      <c r="K7" s="7"/>
      <c r="L7" s="7"/>
      <c r="M7" s="7"/>
      <c r="N7" s="7">
        <v>115</v>
      </c>
      <c r="O7" s="7"/>
      <c r="P7" s="7"/>
      <c r="Q7" s="7"/>
      <c r="R7" s="7"/>
      <c r="S7" s="7"/>
      <c r="T7" s="7">
        <f>95/2</f>
        <v>47.5</v>
      </c>
      <c r="U7" s="32"/>
    </row>
    <row r="8" spans="1:21" s="11" customFormat="1" ht="18" customHeight="1">
      <c r="A8" s="1">
        <v>4</v>
      </c>
      <c r="B8" s="1">
        <v>10084</v>
      </c>
      <c r="C8" s="5" t="s">
        <v>581</v>
      </c>
      <c r="D8" s="1" t="s">
        <v>582</v>
      </c>
      <c r="E8" s="57" t="s">
        <v>583</v>
      </c>
      <c r="F8" s="1" t="s">
        <v>263</v>
      </c>
      <c r="G8" s="1">
        <f t="shared" si="0"/>
        <v>125</v>
      </c>
      <c r="H8" s="27"/>
      <c r="I8" s="7"/>
      <c r="J8" s="7"/>
      <c r="K8" s="7"/>
      <c r="L8" s="7"/>
      <c r="M8" s="7"/>
      <c r="N8" s="7">
        <v>125</v>
      </c>
      <c r="O8" s="7"/>
      <c r="P8" s="7"/>
      <c r="Q8" s="7"/>
      <c r="R8" s="7"/>
      <c r="S8" s="7"/>
      <c r="T8" s="7"/>
      <c r="U8" s="32"/>
    </row>
    <row r="9" spans="1:21" s="11" customFormat="1" ht="18" customHeight="1">
      <c r="A9" s="1">
        <v>5</v>
      </c>
      <c r="B9" s="1">
        <v>5429</v>
      </c>
      <c r="C9" s="5" t="s">
        <v>504</v>
      </c>
      <c r="D9" s="1" t="s">
        <v>582</v>
      </c>
      <c r="E9" s="57" t="s">
        <v>22</v>
      </c>
      <c r="F9" s="1" t="s">
        <v>36</v>
      </c>
      <c r="G9" s="1">
        <f t="shared" si="0"/>
        <v>47.5</v>
      </c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>
        <f>95/2</f>
        <v>47.5</v>
      </c>
      <c r="T9" s="7"/>
      <c r="U9" s="32"/>
    </row>
    <row r="10" spans="1:21" s="11" customFormat="1" ht="18" customHeight="1">
      <c r="A10" s="1">
        <v>5</v>
      </c>
      <c r="B10" s="1">
        <v>20289</v>
      </c>
      <c r="C10" s="5" t="s">
        <v>505</v>
      </c>
      <c r="D10" s="1" t="s">
        <v>582</v>
      </c>
      <c r="E10" s="57" t="s">
        <v>22</v>
      </c>
      <c r="F10" s="1" t="s">
        <v>23</v>
      </c>
      <c r="G10" s="1">
        <f t="shared" si="0"/>
        <v>47.5</v>
      </c>
      <c r="H10" s="27"/>
      <c r="I10" s="7"/>
      <c r="J10" s="7"/>
      <c r="K10" s="7"/>
      <c r="L10" s="7"/>
      <c r="M10" s="7"/>
      <c r="N10" s="7"/>
      <c r="O10" s="7"/>
      <c r="P10" s="7"/>
      <c r="Q10" s="7"/>
      <c r="R10" s="7">
        <v>47.5</v>
      </c>
      <c r="S10" s="7"/>
      <c r="T10" s="7"/>
      <c r="U10" s="32"/>
    </row>
    <row r="11" spans="1:21" s="11" customFormat="1" ht="18" customHeight="1">
      <c r="A11" s="1">
        <v>7</v>
      </c>
      <c r="B11" s="1">
        <v>2183</v>
      </c>
      <c r="C11" s="5" t="s">
        <v>830</v>
      </c>
      <c r="D11" s="1" t="s">
        <v>582</v>
      </c>
      <c r="E11" s="57" t="s">
        <v>22</v>
      </c>
      <c r="F11" s="1" t="s">
        <v>36</v>
      </c>
      <c r="G11" s="1">
        <f t="shared" si="0"/>
        <v>12.5</v>
      </c>
      <c r="H11" s="27"/>
      <c r="I11" s="7"/>
      <c r="J11" s="7">
        <v>12.5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32"/>
    </row>
    <row r="12" spans="1:21" s="11" customFormat="1" ht="18" customHeight="1">
      <c r="A12" s="1">
        <v>8</v>
      </c>
      <c r="B12" s="1">
        <v>27929</v>
      </c>
      <c r="C12" s="5" t="s">
        <v>1067</v>
      </c>
      <c r="D12" s="1" t="s">
        <v>582</v>
      </c>
      <c r="E12" s="57" t="s">
        <v>1017</v>
      </c>
      <c r="F12" s="1" t="s">
        <v>1012</v>
      </c>
      <c r="G12" s="1">
        <f t="shared" si="0"/>
        <v>10</v>
      </c>
      <c r="H12" s="27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32"/>
    </row>
    <row r="13" spans="1:21" ht="6.9" customHeight="1">
      <c r="A13" s="34"/>
      <c r="B13" s="29"/>
      <c r="C13" s="35"/>
      <c r="D13" s="29"/>
      <c r="E13" s="58"/>
      <c r="F13" s="29"/>
      <c r="G13" s="37"/>
      <c r="H13" s="29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3"/>
    </row>
    <row r="14" spans="1:21" s="8" customFormat="1" ht="12.75" customHeight="1">
      <c r="A14" s="13"/>
      <c r="B14" s="14"/>
      <c r="D14" s="14"/>
      <c r="E14" s="59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</sheetData>
  <sheetProtection algorithmName="SHA-512" hashValue="/bL2d0rUstqoN4jn23G97i+s6+pbagXFaf2lNyqaS+QX92tYJwnfJe6SXbE3ZHiKPBvNqjdisPoskKaS08FXdQ==" saltValue="8jhspxw/KPh+CSJ3aXdu4w==" spinCount="100000" sheet="1" selectLockedCells="1" selectUnlockedCells="1"/>
  <sortState xmlns:xlrd2="http://schemas.microsoft.com/office/spreadsheetml/2017/richdata2" ref="B5:T11">
    <sortCondition descending="1" ref="G5:G11"/>
  </sortState>
  <mergeCells count="14">
    <mergeCell ref="A1:G1"/>
    <mergeCell ref="T1:T2"/>
    <mergeCell ref="A2:G2"/>
    <mergeCell ref="S1:S2"/>
    <mergeCell ref="R1:R2"/>
    <mergeCell ref="Q1:Q2"/>
    <mergeCell ref="P1:P2"/>
    <mergeCell ref="O1:O2"/>
    <mergeCell ref="N1:N2"/>
    <mergeCell ref="M1:M2"/>
    <mergeCell ref="I1:I2"/>
    <mergeCell ref="L1:L2"/>
    <mergeCell ref="K1:K2"/>
    <mergeCell ref="J1:J2"/>
  </mergeCells>
  <conditionalFormatting sqref="B1:C1048576">
    <cfRule type="duplicateValues" dxfId="8" priority="1"/>
    <cfRule type="duplicateValues" dxfId="7" priority="2"/>
    <cfRule type="duplicateValues" dxfId="6" priority="3"/>
  </conditionalFormatting>
  <conditionalFormatting sqref="B3:C3">
    <cfRule type="duplicateValues" dxfId="5" priority="5" stopIfTrue="1"/>
  </conditionalFormatting>
  <conditionalFormatting sqref="B5:C12">
    <cfRule type="duplicateValues" dxfId="4" priority="11637"/>
    <cfRule type="duplicateValues" dxfId="3" priority="11638" stopIfTrue="1"/>
    <cfRule type="duplicateValues" dxfId="2" priority="11639" stopIfTrue="1"/>
  </conditionalFormatting>
  <conditionalFormatting sqref="B13:C14">
    <cfRule type="duplicateValues" dxfId="1" priority="11196" stopIfTrue="1"/>
  </conditionalFormatting>
  <conditionalFormatting sqref="B13:C65536 B1:C2 B4:C4">
    <cfRule type="expression" dxfId="0" priority="11197" stopIfTrue="1">
      <formula>AND(COUNTIF($B$1:$C$2, B1)+COUNTIF($B$4:$C$4, B1)+COUNTIF($B$13:$C$65536,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1</vt:i4>
      </vt:variant>
    </vt:vector>
  </HeadingPairs>
  <TitlesOfParts>
    <vt:vector size="18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ME 70+</vt:lpstr>
      <vt:lpstr>'MC2'!Area_de_impressao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Murilo Moraes</cp:lastModifiedBy>
  <cp:revision/>
  <cp:lastPrinted>2025-09-29T02:18:55Z</cp:lastPrinted>
  <dcterms:created xsi:type="dcterms:W3CDTF">2004-03-27T01:47:07Z</dcterms:created>
  <dcterms:modified xsi:type="dcterms:W3CDTF">2026-01-05T17:41:48Z</dcterms:modified>
  <cp:category/>
  <cp:contentStatus/>
</cp:coreProperties>
</file>