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b1316798ac3eb1a8/CBC/2026/Ranking 2026/PUBLICAÇÃO XCO/"/>
    </mc:Choice>
  </mc:AlternateContent>
  <xr:revisionPtr revIDLastSave="5126" documentId="8_{9C23FD80-2007-4546-B17E-EFF163602F48}" xr6:coauthVersionLast="47" xr6:coauthVersionMax="47" xr10:uidLastSave="{A42B3D93-C5A0-45AC-97D6-5DAB643E4D4C}"/>
  <bookViews>
    <workbookView xWindow="-108" yWindow="-108" windowWidth="23256" windowHeight="12456" tabRatio="901" xr2:uid="{00000000-000D-0000-FFFF-FFFF00000000}"/>
  </bookViews>
  <sheets>
    <sheet name="MEL" sheetId="6" r:id="rId1"/>
    <sheet name="M23" sheetId="30" r:id="rId2"/>
    <sheet name="FEL" sheetId="7" r:id="rId3"/>
    <sheet name="F23" sheetId="31" r:id="rId4"/>
    <sheet name="MJR" sheetId="32" r:id="rId5"/>
    <sheet name="FJR" sheetId="33" r:id="rId6"/>
    <sheet name="JUV MASC" sheetId="34" r:id="rId7"/>
    <sheet name="JUV FEM" sheetId="35" r:id="rId8"/>
    <sheet name="INF JUV MASC" sheetId="36" r:id="rId9"/>
    <sheet name="INF JUV FEM" sheetId="37" r:id="rId10"/>
    <sheet name="INF MASC" sheetId="38" r:id="rId11"/>
    <sheet name="INF FEM" sheetId="39" r:id="rId12"/>
  </sheets>
  <definedNames>
    <definedName name="_xlnm._FilterDatabase" localSheetId="3" hidden="1">'F23'!$B$4:$V$21</definedName>
    <definedName name="_xlnm._FilterDatabase" localSheetId="2" hidden="1">FEL!$B$4:$W$29</definedName>
    <definedName name="_xlnm._FilterDatabase" localSheetId="5" hidden="1">FJR!$B$4:$R$10</definedName>
    <definedName name="_xlnm._FilterDatabase" localSheetId="11" hidden="1">'INF FEM'!$B$4:$J$7</definedName>
    <definedName name="_xlnm._FilterDatabase" localSheetId="9" hidden="1">'INF JUV FEM'!$B$4:$S$20</definedName>
    <definedName name="_xlnm._FilterDatabase" localSheetId="8" hidden="1">'INF JUV MASC'!$B$4:$V$44</definedName>
    <definedName name="_xlnm._FilterDatabase" localSheetId="10" hidden="1">'INF MASC'!$B$4:$J$9</definedName>
    <definedName name="_xlnm._FilterDatabase" localSheetId="7" hidden="1">'JUV FEM'!$B$4:$P$17</definedName>
    <definedName name="_xlnm._FilterDatabase" localSheetId="6" hidden="1">'JUV MASC'!$B$4:$V$53</definedName>
    <definedName name="_xlnm._FilterDatabase" localSheetId="1" hidden="1">'M23'!$B$4:$Z$51</definedName>
    <definedName name="_xlnm._FilterDatabase" localSheetId="0" hidden="1">MEL!$B$4:$Z$48</definedName>
    <definedName name="_xlnm._FilterDatabase" localSheetId="4" hidden="1">MJR!$B$4:$V$52</definedName>
    <definedName name="_xlnm.Print_Area" localSheetId="3">'F23'!$A$1:$G$21</definedName>
    <definedName name="_xlnm.Print_Area" localSheetId="2">FEL!$A$1:$G$29</definedName>
    <definedName name="_xlnm.Print_Area" localSheetId="5">FJR!$A$1:$G$10</definedName>
    <definedName name="_xlnm.Print_Area" localSheetId="7">'JUV FEM'!$A$1:$G$17</definedName>
    <definedName name="_xlnm.Print_Area" localSheetId="6">'JUV MASC'!$A$1:$G$53</definedName>
    <definedName name="_xlnm.Print_Area" localSheetId="1">'M23'!$A$1:$G$51</definedName>
    <definedName name="_xlnm.Print_Area" localSheetId="0">MEL!$A$1:$G$48</definedName>
    <definedName name="_xlnm.Print_Area" localSheetId="4">MJR!$A$1:$G$52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0" i="31" l="1"/>
  <c r="F11" i="31"/>
  <c r="F14" i="31"/>
  <c r="F7" i="39"/>
  <c r="F6" i="39"/>
  <c r="F5" i="39"/>
  <c r="F7" i="38"/>
  <c r="F9" i="38"/>
  <c r="F8" i="38"/>
  <c r="F6" i="38"/>
  <c r="F5" i="38"/>
  <c r="A5" i="39" l="1"/>
  <c r="A6" i="39"/>
  <c r="A7" i="39"/>
  <c r="A6" i="38"/>
  <c r="A9" i="38"/>
  <c r="A7" i="38"/>
  <c r="A5" i="38"/>
  <c r="A8" i="38"/>
  <c r="F9" i="31" l="1"/>
  <c r="F11" i="35"/>
  <c r="F8" i="31" l="1"/>
  <c r="F7" i="35" l="1"/>
  <c r="F26" i="30"/>
  <c r="F38" i="34"/>
  <c r="F11" i="6" l="1"/>
  <c r="F19" i="6"/>
  <c r="F17" i="6" l="1"/>
  <c r="F16" i="6"/>
  <c r="F9" i="30"/>
  <c r="F25" i="30"/>
  <c r="F27" i="32"/>
  <c r="F36" i="30"/>
  <c r="F12" i="30"/>
  <c r="F20" i="6"/>
  <c r="F21" i="7"/>
  <c r="F7" i="37"/>
  <c r="F12" i="37"/>
  <c r="F17" i="35"/>
  <c r="F9" i="35"/>
  <c r="F10" i="37"/>
  <c r="F20" i="37"/>
  <c r="F10" i="36" l="1"/>
  <c r="F45" i="6" l="1"/>
  <c r="F37" i="30"/>
  <c r="F30" i="30"/>
  <c r="F49" i="32"/>
  <c r="F44" i="32"/>
  <c r="F41" i="36"/>
  <c r="F23" i="7" l="1"/>
  <c r="F17" i="31"/>
  <c r="F13" i="31"/>
  <c r="F21" i="31"/>
  <c r="F18" i="31"/>
  <c r="F15" i="31"/>
  <c r="F16" i="31"/>
  <c r="F20" i="31"/>
  <c r="F6" i="31"/>
  <c r="F5" i="31"/>
  <c r="F12" i="31"/>
  <c r="F22" i="7"/>
  <c r="F17" i="7"/>
  <c r="F20" i="7"/>
  <c r="F7" i="7"/>
  <c r="F5" i="7"/>
  <c r="F9" i="7"/>
  <c r="F8" i="7"/>
  <c r="F6" i="7"/>
  <c r="F12" i="7"/>
  <c r="F10" i="7"/>
  <c r="F11" i="7"/>
  <c r="F15" i="7"/>
  <c r="F14" i="7"/>
  <c r="F16" i="7"/>
  <c r="F18" i="7"/>
  <c r="F13" i="7"/>
  <c r="F19" i="7"/>
  <c r="F26" i="7"/>
  <c r="F29" i="7"/>
  <c r="F27" i="7"/>
  <c r="F17" i="30"/>
  <c r="F32" i="30"/>
  <c r="F38" i="30"/>
  <c r="F21" i="30"/>
  <c r="F42" i="30"/>
  <c r="F11" i="30"/>
  <c r="F39" i="30"/>
  <c r="F24" i="30"/>
  <c r="F43" i="30"/>
  <c r="F27" i="30"/>
  <c r="F7" i="30"/>
  <c r="F14" i="30"/>
  <c r="F10" i="30"/>
  <c r="F5" i="30"/>
  <c r="F6" i="30"/>
  <c r="F15" i="30"/>
  <c r="F47" i="30"/>
  <c r="F19" i="30"/>
  <c r="F34" i="30"/>
  <c r="F20" i="30"/>
  <c r="F40" i="30"/>
  <c r="F35" i="30"/>
  <c r="F33" i="30"/>
  <c r="F23" i="30"/>
  <c r="F16" i="30"/>
  <c r="F18" i="30"/>
  <c r="F48" i="30"/>
  <c r="F28" i="30"/>
  <c r="F13" i="30"/>
  <c r="F49" i="30"/>
  <c r="F29" i="30"/>
  <c r="F44" i="30"/>
  <c r="F45" i="30"/>
  <c r="F50" i="30"/>
  <c r="F31" i="30"/>
  <c r="F46" i="30"/>
  <c r="F51" i="30"/>
  <c r="F41" i="30"/>
  <c r="F22" i="30"/>
  <c r="F8" i="30"/>
  <c r="F33" i="6"/>
  <c r="F39" i="6"/>
  <c r="F43" i="6"/>
  <c r="F23" i="6"/>
  <c r="F35" i="6"/>
  <c r="F31" i="6"/>
  <c r="F22" i="6"/>
  <c r="F46" i="6"/>
  <c r="F47" i="6"/>
  <c r="F37" i="6"/>
  <c r="F30" i="6"/>
  <c r="F44" i="6"/>
  <c r="F36" i="6"/>
  <c r="F48" i="6"/>
  <c r="F15" i="6"/>
  <c r="F10" i="6"/>
  <c r="F12" i="6"/>
  <c r="F9" i="6"/>
  <c r="F13" i="6"/>
  <c r="F7" i="6"/>
  <c r="F6" i="6"/>
  <c r="F8" i="6"/>
  <c r="F41" i="6"/>
  <c r="F38" i="6"/>
  <c r="F5" i="6"/>
  <c r="F32" i="6"/>
  <c r="F28" i="6"/>
  <c r="F18" i="6"/>
  <c r="F40" i="6"/>
  <c r="F26" i="6"/>
  <c r="F25" i="6"/>
  <c r="F27" i="6"/>
  <c r="F29" i="6"/>
  <c r="F34" i="6"/>
  <c r="F21" i="6"/>
  <c r="F14" i="6"/>
  <c r="F24" i="6"/>
  <c r="F42" i="6"/>
  <c r="A46" i="30" l="1"/>
  <c r="A23" i="6"/>
  <c r="A34" i="30"/>
  <c r="A5" i="6"/>
  <c r="A19" i="6"/>
  <c r="A10" i="6"/>
  <c r="A14" i="6"/>
  <c r="A20" i="6"/>
  <c r="A16" i="6"/>
  <c r="A41" i="6"/>
  <c r="A31" i="6"/>
  <c r="A8" i="6"/>
  <c r="A45" i="6"/>
  <c r="A7" i="6"/>
  <c r="A15" i="6"/>
  <c r="A26" i="6"/>
  <c r="A29" i="6"/>
  <c r="A37" i="6"/>
  <c r="A12" i="6"/>
  <c r="A22" i="6"/>
  <c r="A36" i="6"/>
  <c r="A21" i="6"/>
  <c r="A32" i="6"/>
  <c r="A40" i="6"/>
  <c r="A27" i="6"/>
  <c r="A48" i="6"/>
  <c r="A43" i="6"/>
  <c r="A24" i="6"/>
  <c r="A17" i="6"/>
  <c r="A35" i="6"/>
  <c r="A13" i="6"/>
  <c r="A38" i="6"/>
  <c r="A46" i="6"/>
  <c r="A6" i="6"/>
  <c r="A28" i="6"/>
  <c r="A47" i="6"/>
  <c r="A25" i="6"/>
  <c r="A9" i="6"/>
  <c r="A11" i="6"/>
  <c r="A34" i="6"/>
  <c r="A33" i="6"/>
  <c r="A18" i="6"/>
  <c r="A39" i="6"/>
  <c r="A30" i="6"/>
  <c r="A44" i="6"/>
  <c r="A42" i="6"/>
  <c r="A18" i="30"/>
  <c r="A43" i="30"/>
  <c r="A36" i="30"/>
  <c r="A15" i="30"/>
  <c r="A50" i="30"/>
  <c r="A40" i="30"/>
  <c r="A8" i="30"/>
  <c r="A42" i="30"/>
  <c r="A19" i="30"/>
  <c r="A47" i="30"/>
  <c r="A35" i="30"/>
  <c r="A49" i="30"/>
  <c r="A29" i="30"/>
  <c r="A13" i="30"/>
  <c r="A24" i="30"/>
  <c r="A31" i="30"/>
  <c r="A45" i="30"/>
  <c r="A10" i="30"/>
  <c r="A12" i="30"/>
  <c r="A38" i="30"/>
  <c r="A16" i="30"/>
  <c r="A21" i="30"/>
  <c r="A41" i="30"/>
  <c r="A6" i="30"/>
  <c r="A14" i="30"/>
  <c r="A5" i="30"/>
  <c r="A27" i="30"/>
  <c r="A11" i="30"/>
  <c r="A33" i="30"/>
  <c r="A25" i="30"/>
  <c r="A9" i="30"/>
  <c r="A20" i="30"/>
  <c r="A17" i="30"/>
  <c r="A48" i="30"/>
  <c r="A23" i="30"/>
  <c r="A22" i="30"/>
  <c r="A30" i="30"/>
  <c r="A7" i="30"/>
  <c r="A51" i="30"/>
  <c r="A32" i="30"/>
  <c r="A26" i="30"/>
  <c r="A44" i="30"/>
  <c r="A37" i="30"/>
  <c r="A39" i="30"/>
  <c r="A28" i="30"/>
  <c r="F15" i="36"/>
  <c r="F5" i="35"/>
  <c r="F5" i="37"/>
  <c r="F21" i="36"/>
  <c r="F40" i="34"/>
  <c r="F31" i="34"/>
  <c r="F31" i="32"/>
  <c r="F19" i="32"/>
  <c r="F14" i="32"/>
  <c r="F27" i="34"/>
  <c r="F6" i="34"/>
  <c r="F12" i="35"/>
  <c r="F13" i="35"/>
  <c r="F8" i="36"/>
  <c r="F16" i="37"/>
  <c r="F17" i="37"/>
  <c r="F48" i="32" l="1"/>
  <c r="F30" i="32"/>
  <c r="F13" i="32"/>
  <c r="F43" i="32"/>
  <c r="F15" i="32"/>
  <c r="F34" i="32"/>
  <c r="F6" i="32"/>
  <c r="F25" i="32"/>
  <c r="F9" i="37"/>
  <c r="F35" i="36"/>
  <c r="F42" i="36"/>
  <c r="F38" i="36"/>
  <c r="F33" i="36"/>
  <c r="F22" i="34"/>
  <c r="F15" i="34"/>
  <c r="F42" i="34"/>
  <c r="F39" i="32"/>
  <c r="F17" i="32"/>
  <c r="F36" i="32"/>
  <c r="F24" i="32"/>
  <c r="F23" i="32"/>
  <c r="F5" i="33"/>
  <c r="F34" i="34"/>
  <c r="F21" i="34"/>
  <c r="F12" i="34"/>
  <c r="F8" i="35"/>
  <c r="F12" i="36"/>
  <c r="F5" i="36"/>
  <c r="F15" i="37"/>
  <c r="F22" i="32" l="1"/>
  <c r="F12" i="32"/>
  <c r="F9" i="32"/>
  <c r="F36" i="34"/>
  <c r="F16" i="36" l="1"/>
  <c r="F39" i="36"/>
  <c r="F36" i="36"/>
  <c r="F31" i="36"/>
  <c r="F44" i="36"/>
  <c r="F29" i="36"/>
  <c r="F9" i="36"/>
  <c r="F13" i="36"/>
  <c r="F27" i="36"/>
  <c r="F7" i="36"/>
  <c r="F30" i="36"/>
  <c r="F11" i="36"/>
  <c r="F37" i="34"/>
  <c r="F5" i="34"/>
  <c r="F50" i="34"/>
  <c r="F8" i="34"/>
  <c r="F41" i="34"/>
  <c r="F44" i="34"/>
  <c r="F10" i="34"/>
  <c r="F19" i="34"/>
  <c r="F49" i="34"/>
  <c r="F33" i="34"/>
  <c r="F13" i="34"/>
  <c r="F52" i="34"/>
  <c r="F24" i="34"/>
  <c r="F45" i="34"/>
  <c r="F28" i="34"/>
  <c r="F30" i="34"/>
  <c r="F17" i="34"/>
  <c r="F35" i="34"/>
  <c r="F26" i="34"/>
  <c r="F18" i="34"/>
  <c r="F50" i="32"/>
  <c r="F38" i="32"/>
  <c r="F10" i="32"/>
  <c r="F21" i="32"/>
  <c r="F26" i="32"/>
  <c r="F8" i="32"/>
  <c r="F16" i="32"/>
  <c r="F11" i="32"/>
  <c r="F41" i="32"/>
  <c r="F45" i="32"/>
  <c r="F5" i="32"/>
  <c r="F28" i="7"/>
  <c r="F7" i="31"/>
  <c r="F25" i="7"/>
  <c r="F24" i="7"/>
  <c r="F19" i="31" l="1"/>
  <c r="A18" i="31" s="1"/>
  <c r="A7" i="31" l="1"/>
  <c r="A5" i="31"/>
  <c r="A12" i="31"/>
  <c r="A11" i="31"/>
  <c r="A21" i="31"/>
  <c r="A13" i="31"/>
  <c r="A16" i="31"/>
  <c r="A14" i="31"/>
  <c r="A17" i="31"/>
  <c r="A15" i="31"/>
  <c r="A19" i="31"/>
  <c r="A8" i="31"/>
  <c r="A20" i="31"/>
  <c r="A10" i="31"/>
  <c r="A9" i="31"/>
  <c r="A6" i="31"/>
  <c r="F11" i="34"/>
  <c r="F16" i="34"/>
  <c r="F42" i="32"/>
  <c r="A21" i="7" l="1"/>
  <c r="A9" i="7"/>
  <c r="A20" i="7"/>
  <c r="A28" i="7"/>
  <c r="A5" i="7"/>
  <c r="A18" i="7"/>
  <c r="A10" i="7"/>
  <c r="A27" i="7"/>
  <c r="A29" i="7"/>
  <c r="A26" i="7"/>
  <c r="A13" i="7"/>
  <c r="A14" i="7"/>
  <c r="A22" i="7"/>
  <c r="A16" i="7"/>
  <c r="A7" i="7"/>
  <c r="A12" i="7"/>
  <c r="A6" i="7"/>
  <c r="A25" i="7"/>
  <c r="A8" i="7"/>
  <c r="A24" i="7"/>
  <c r="A15" i="7"/>
  <c r="A19" i="7"/>
  <c r="A17" i="7"/>
  <c r="A23" i="7"/>
  <c r="A11" i="7"/>
  <c r="F6" i="37"/>
  <c r="F11" i="37"/>
  <c r="F18" i="32" l="1"/>
  <c r="F9" i="34" l="1"/>
  <c r="F14" i="35" l="1"/>
  <c r="F51" i="34" l="1"/>
  <c r="F46" i="34"/>
  <c r="F6" i="35" l="1"/>
  <c r="F14" i="37" l="1"/>
  <c r="F16" i="35"/>
  <c r="F32" i="36"/>
  <c r="F28" i="36"/>
  <c r="F17" i="36"/>
  <c r="F19" i="36"/>
  <c r="F14" i="36"/>
  <c r="F9" i="33" l="1"/>
  <c r="F34" i="36" l="1"/>
  <c r="F24" i="36" l="1"/>
  <c r="F26" i="36"/>
  <c r="F40" i="36"/>
  <c r="F37" i="32"/>
  <c r="F28" i="32"/>
  <c r="F23" i="34" l="1"/>
  <c r="F53" i="34"/>
  <c r="F43" i="34"/>
  <c r="F29" i="34"/>
  <c r="F52" i="32"/>
  <c r="F18" i="36"/>
  <c r="F15" i="35"/>
  <c r="F8" i="37"/>
  <c r="F18" i="37"/>
  <c r="F19" i="37"/>
  <c r="F32" i="32" l="1"/>
  <c r="F7" i="32"/>
  <c r="F33" i="32"/>
  <c r="F47" i="32"/>
  <c r="F20" i="32"/>
  <c r="F6" i="33"/>
  <c r="F10" i="33"/>
  <c r="F10" i="35"/>
  <c r="F39" i="34"/>
  <c r="F48" i="34"/>
  <c r="F20" i="34"/>
  <c r="F47" i="34"/>
  <c r="F13" i="37"/>
  <c r="A10" i="35" l="1"/>
  <c r="A5" i="35"/>
  <c r="A6" i="35"/>
  <c r="A13" i="35"/>
  <c r="A12" i="35"/>
  <c r="A7" i="35"/>
  <c r="A14" i="35"/>
  <c r="A11" i="35"/>
  <c r="A8" i="35"/>
  <c r="A9" i="35"/>
  <c r="A17" i="35"/>
  <c r="A16" i="35"/>
  <c r="A15" i="35"/>
  <c r="F32" i="34"/>
  <c r="F7" i="34"/>
  <c r="F29" i="32" l="1"/>
  <c r="F51" i="32"/>
  <c r="F40" i="32"/>
  <c r="F35" i="32"/>
  <c r="F25" i="36"/>
  <c r="F37" i="36"/>
  <c r="F7" i="33"/>
  <c r="F6" i="36" l="1"/>
  <c r="F14" i="34"/>
  <c r="F25" i="34"/>
  <c r="F46" i="32"/>
  <c r="F8" i="33"/>
  <c r="A8" i="33" s="1"/>
  <c r="A10" i="33" l="1"/>
  <c r="A6" i="33"/>
  <c r="A5" i="33"/>
  <c r="A7" i="33"/>
  <c r="A9" i="33"/>
  <c r="A19" i="37"/>
  <c r="A20" i="37"/>
  <c r="A6" i="37"/>
  <c r="A7" i="37"/>
  <c r="A5" i="37"/>
  <c r="A16" i="37"/>
  <c r="A10" i="37"/>
  <c r="A15" i="37"/>
  <c r="A13" i="37"/>
  <c r="A11" i="37"/>
  <c r="A12" i="37"/>
  <c r="A9" i="37"/>
  <c r="A14" i="37"/>
  <c r="A8" i="37"/>
  <c r="A17" i="37"/>
  <c r="A18" i="37"/>
  <c r="A24" i="34"/>
  <c r="A49" i="34"/>
  <c r="A50" i="34"/>
  <c r="A11" i="34"/>
  <c r="A52" i="34"/>
  <c r="A39" i="34"/>
  <c r="A28" i="34"/>
  <c r="A10" i="34"/>
  <c r="A31" i="34"/>
  <c r="A32" i="34"/>
  <c r="A18" i="34"/>
  <c r="A29" i="34"/>
  <c r="A37" i="34"/>
  <c r="A8" i="34"/>
  <c r="A42" i="34"/>
  <c r="A46" i="34"/>
  <c r="A12" i="34"/>
  <c r="A17" i="34"/>
  <c r="A26" i="34"/>
  <c r="A33" i="34"/>
  <c r="A40" i="34"/>
  <c r="A36" i="34"/>
  <c r="A47" i="34"/>
  <c r="A51" i="34"/>
  <c r="A22" i="34"/>
  <c r="A34" i="34"/>
  <c r="A35" i="34"/>
  <c r="A30" i="34"/>
  <c r="A20" i="34"/>
  <c r="A7" i="34"/>
  <c r="A25" i="34"/>
  <c r="A53" i="34"/>
  <c r="A38" i="34"/>
  <c r="A44" i="34"/>
  <c r="A5" i="34"/>
  <c r="A48" i="34"/>
  <c r="A27" i="34"/>
  <c r="A6" i="34"/>
  <c r="A14" i="34"/>
  <c r="A43" i="34"/>
  <c r="A19" i="34"/>
  <c r="A45" i="34"/>
  <c r="A23" i="34"/>
  <c r="A9" i="34"/>
  <c r="A13" i="34"/>
  <c r="A15" i="34"/>
  <c r="A21" i="34"/>
  <c r="A16" i="34"/>
  <c r="A41" i="34"/>
  <c r="A49" i="32"/>
  <c r="A25" i="32"/>
  <c r="A39" i="32"/>
  <c r="A14" i="32"/>
  <c r="A52" i="32"/>
  <c r="A43" i="32"/>
  <c r="A30" i="32"/>
  <c r="A45" i="32"/>
  <c r="A17" i="32"/>
  <c r="A36" i="32"/>
  <c r="A20" i="32"/>
  <c r="A6" i="32"/>
  <c r="A48" i="32"/>
  <c r="A31" i="32"/>
  <c r="A15" i="32"/>
  <c r="A41" i="32"/>
  <c r="A26" i="32"/>
  <c r="A37" i="32"/>
  <c r="A46" i="32"/>
  <c r="A24" i="32"/>
  <c r="A47" i="32"/>
  <c r="A16" i="32"/>
  <c r="A11" i="32"/>
  <c r="A33" i="32"/>
  <c r="A40" i="32"/>
  <c r="A28" i="32"/>
  <c r="A7" i="32"/>
  <c r="A38" i="32"/>
  <c r="A29" i="32"/>
  <c r="A22" i="32"/>
  <c r="A34" i="32"/>
  <c r="A10" i="32"/>
  <c r="A23" i="32"/>
  <c r="A12" i="32"/>
  <c r="A5" i="32"/>
  <c r="A27" i="32"/>
  <c r="A8" i="32"/>
  <c r="A13" i="32"/>
  <c r="A19" i="32"/>
  <c r="A42" i="32"/>
  <c r="A51" i="32"/>
  <c r="A9" i="32"/>
  <c r="A21" i="32"/>
  <c r="A35" i="32"/>
  <c r="A50" i="32"/>
  <c r="A44" i="32"/>
  <c r="A18" i="32"/>
  <c r="A32" i="32"/>
  <c r="F23" i="36"/>
  <c r="F20" i="36"/>
  <c r="F22" i="36"/>
  <c r="F43" i="36"/>
  <c r="A36" i="36" s="1"/>
  <c r="A26" i="36" l="1"/>
  <c r="A28" i="36"/>
  <c r="A44" i="36"/>
  <c r="A21" i="36"/>
  <c r="A15" i="36"/>
  <c r="A9" i="36"/>
  <c r="A18" i="36"/>
  <c r="A17" i="36"/>
  <c r="A8" i="36"/>
  <c r="A42" i="36"/>
  <c r="A22" i="36"/>
  <c r="A11" i="36"/>
  <c r="A40" i="36"/>
  <c r="A33" i="36"/>
  <c r="A14" i="36"/>
  <c r="A10" i="36"/>
  <c r="A19" i="36"/>
  <c r="A43" i="36"/>
  <c r="A32" i="36"/>
  <c r="A38" i="36"/>
  <c r="A16" i="36"/>
  <c r="A31" i="36"/>
  <c r="A34" i="36"/>
  <c r="A29" i="36"/>
  <c r="A35" i="36"/>
  <c r="A23" i="36"/>
  <c r="A37" i="36"/>
  <c r="A20" i="36"/>
  <c r="A39" i="36"/>
  <c r="A24" i="36"/>
  <c r="A27" i="36"/>
  <c r="A13" i="36"/>
  <c r="A41" i="36"/>
  <c r="A7" i="36"/>
  <c r="A30" i="36"/>
  <c r="A25" i="36"/>
  <c r="A5" i="36"/>
  <c r="A12" i="36"/>
  <c r="A6" i="36"/>
</calcChain>
</file>

<file path=xl/sharedStrings.xml><?xml version="1.0" encoding="utf-8"?>
<sst xmlns="http://schemas.openxmlformats.org/spreadsheetml/2006/main" count="1295" uniqueCount="420">
  <si>
    <t>POS</t>
  </si>
  <si>
    <t>LICENÇA</t>
  </si>
  <si>
    <t>EQUIPE</t>
  </si>
  <si>
    <t>UF</t>
  </si>
  <si>
    <t>ATLETA</t>
  </si>
  <si>
    <t>PTS</t>
  </si>
  <si>
    <t>Meeting de Verão - Desafio Brema XCO</t>
  </si>
  <si>
    <t>XC3</t>
  </si>
  <si>
    <t>FERNANDO NUNES DE SOUZA</t>
  </si>
  <si>
    <t>ASSOCIACAO PEDALA ITAPEMA DE CICLISMO</t>
  </si>
  <si>
    <t>SC</t>
  </si>
  <si>
    <t>VINICIUS HOWE</t>
  </si>
  <si>
    <t>SOUL EXTREME RACING TEAM</t>
  </si>
  <si>
    <t>MATHEUS MIRANDA DA SILVA</t>
  </si>
  <si>
    <t>RICARDO ALEXANDRE PSCHEIDT</t>
  </si>
  <si>
    <t>LIAN CARLOS OLCZYK</t>
  </si>
  <si>
    <t>SAMUEL DE SOUZA GONCALVES</t>
  </si>
  <si>
    <t>BRUNO VOIGT</t>
  </si>
  <si>
    <t>SECEL JARAGUA DO SUL</t>
  </si>
  <si>
    <t>ARTHUR DAMASCENO TORQUATO</t>
  </si>
  <si>
    <t>TIJUCAS BIKE TEAM</t>
  </si>
  <si>
    <t>RJ</t>
  </si>
  <si>
    <t>BRAULIN BECKER</t>
  </si>
  <si>
    <t>AVULSO</t>
  </si>
  <si>
    <t>LUCAS ALEXANDRE VIEIRA</t>
  </si>
  <si>
    <t>EDUARDO DA CRUZ PINHEIRO</t>
  </si>
  <si>
    <t>FABIAN DAVID VALLEJO RIVAS</t>
  </si>
  <si>
    <t>ASSOCIACAO CICLISTICA ROLANDENSE</t>
  </si>
  <si>
    <t>PR</t>
  </si>
  <si>
    <t>FREDERICO VOIGT BILSKI</t>
  </si>
  <si>
    <t>MIGUEL ANTONIO DA ROCHA</t>
  </si>
  <si>
    <t>ACRS CYCLING TEAM/SEMEL/AUDAX/ROYAL CICLO</t>
  </si>
  <si>
    <t>RS</t>
  </si>
  <si>
    <t xml:space="preserve">YURI NOWAZICK DA CUNHA </t>
  </si>
  <si>
    <t>LUISA ABALOS DUARTE</t>
  </si>
  <si>
    <t xml:space="preserve">	ASSOCIACAO PEDALA ITAPEMA DE CICLISMO</t>
  </si>
  <si>
    <t>LANA IZABELA RAMBO</t>
  </si>
  <si>
    <t>ASSOCIACAO COYOTES DE CICLISMO - ACC</t>
  </si>
  <si>
    <t>MAICON GHETHS BANDLER</t>
  </si>
  <si>
    <t>JOAO PEDRO FURLICK</t>
  </si>
  <si>
    <t>ENZO SHINJI IVANTES RODRIGUES</t>
  </si>
  <si>
    <t>CAIO CHIMELLI DE PAULA</t>
  </si>
  <si>
    <t>WESLLEI BERTOLDI</t>
  </si>
  <si>
    <t>HENRIQUE HODECKER</t>
  </si>
  <si>
    <t>ASSOCIACAO JOINVILLENSE DE CICLISMO - AJOCICLO</t>
  </si>
  <si>
    <t>JOSUE RODRIGUES FERREIRA</t>
  </si>
  <si>
    <t>VINICIUS PADILHA</t>
  </si>
  <si>
    <t>HENRIQUE MOREIRA</t>
  </si>
  <si>
    <t>MOVA INSTITUTO DE CICLISMO</t>
  </si>
  <si>
    <t>YAGO CASAGRANDE DE LIMA</t>
  </si>
  <si>
    <t>MARIA CLARA NOBILE PESSOA</t>
  </si>
  <si>
    <t>ANA CLARA ALVES NUNES DE LIMA</t>
  </si>
  <si>
    <t>WILMARYS ARIANNYS VILLAMIZAR PEREZ</t>
  </si>
  <si>
    <t>ALESSANDRA GABRYELLA DA GAMA DE SOUZA</t>
  </si>
  <si>
    <t>MARIA LUIZA VARGAS DUWE</t>
  </si>
  <si>
    <t>LUANA DOMINGOS</t>
  </si>
  <si>
    <t>JULIANA ZIEL</t>
  </si>
  <si>
    <t>CAMILLA DOMINGOS</t>
  </si>
  <si>
    <t>ANA BEATRIZ VARGAS DUWE</t>
  </si>
  <si>
    <t>Copa Capixaba de MTB XCO</t>
  </si>
  <si>
    <t>GUILHERME BOSSER BENINCA</t>
  </si>
  <si>
    <t>EQUIPE GRT – GUARAPARI RACE TEAM</t>
  </si>
  <si>
    <t>ES</t>
  </si>
  <si>
    <t xml:space="preserve">LUCAS DA SILVA COSTA LEMOS </t>
  </si>
  <si>
    <t>GUSTAVO LOPES MARIN</t>
  </si>
  <si>
    <t>SHARK BIKE TEAM</t>
  </si>
  <si>
    <t>HEITOR BARBOSA COSTA</t>
  </si>
  <si>
    <t>BIANCA DORDENONI PEREIRA</t>
  </si>
  <si>
    <t>GABRIELA BALUS DA COSTA DOS SANTOS</t>
  </si>
  <si>
    <t>FRANCISCO MUNHOES COCCO SAMPAIO</t>
  </si>
  <si>
    <t>INSTITUTO COLINA BIKE TEAM</t>
  </si>
  <si>
    <t>MG</t>
  </si>
  <si>
    <t>PAULO GABRIEL OLIVEIRA ROSA</t>
  </si>
  <si>
    <t>ASSOCIACAO CAPIXABA DE CICLISMO</t>
  </si>
  <si>
    <t>RENATA IVINA BORGES RUBIO</t>
  </si>
  <si>
    <t>ALESANDRA DIAS DA SILVA DOS SANTOS</t>
  </si>
  <si>
    <t>ISABELA SASSEMBURG</t>
  </si>
  <si>
    <t>OBERDAN PELUCHI CASTRO</t>
  </si>
  <si>
    <t>RYANDRO DE OLIVEIRA REGONINI</t>
  </si>
  <si>
    <t>JOAO PEDRO DELFINO GONCALVES</t>
  </si>
  <si>
    <t>DIOGO DO NASCIMENTO CASTRO</t>
  </si>
  <si>
    <t>CARLOS ALBERTO FERNANDES OLIMPIO</t>
  </si>
  <si>
    <t>ASSOCIACAO DE CICLISMO DE CAMPO MOURAO E REGIAO ACCM</t>
  </si>
  <si>
    <t>YGOR DO NASCIMENTO CASTRO</t>
  </si>
  <si>
    <t>ALAN LUCAS BONING</t>
  </si>
  <si>
    <t>NICOLAS EDUARDO PRATES FREITAS</t>
  </si>
  <si>
    <t>LUIZ OTAVIO MARTINS CAPATO</t>
  </si>
  <si>
    <t>7º Maior Encontro de MTB Nordestino XCO</t>
  </si>
  <si>
    <t>LUIZ HENRIQUE COCUZZI</t>
  </si>
  <si>
    <t xml:space="preserve">	ACRS CYCLING TEAM/SEMEL/AUDAX/ROYAL CICLO</t>
  </si>
  <si>
    <t>FRANCISCO MATHEUS MARTINS DA SILVA</t>
  </si>
  <si>
    <t>BA</t>
  </si>
  <si>
    <t>VICTOR ARRUDA SILVA</t>
  </si>
  <si>
    <t>PE</t>
  </si>
  <si>
    <t>DANILO GOMES SILVEIRA</t>
  </si>
  <si>
    <t>PB</t>
  </si>
  <si>
    <t>KEVERSON LUCAS PEREIRA RICARTE</t>
  </si>
  <si>
    <t>MATHEUS FERREIRA DA SILVA</t>
  </si>
  <si>
    <t>LAYLA CAMILA LIMA BARROS</t>
  </si>
  <si>
    <t>JOSE EMANUEL FERREIRA DE MELO</t>
  </si>
  <si>
    <t>TALITA DE LOURDES MIRANDA LEMOS</t>
  </si>
  <si>
    <t>JULIA NAOYLI DA ROCHA ALVES</t>
  </si>
  <si>
    <t>CLUBE ESPORTIVO CHATO BIKE DE CICLISMO</t>
  </si>
  <si>
    <t>NICOLAS DE MENDONCA ALMEIDA</t>
  </si>
  <si>
    <t>CLUBE TRISPORT DE CICLISMO - CTC</t>
  </si>
  <si>
    <t>JOAO GABRIEL DA SILVA PORTO</t>
  </si>
  <si>
    <t>PEDRO DE SOUZA EVANGELISTA LACERDA</t>
  </si>
  <si>
    <t>DANIEL SILVA COSTA</t>
  </si>
  <si>
    <t>ASSOCIACAO DOS CICLISTAS DA PARAIBA</t>
  </si>
  <si>
    <t>MARIA THALITA LIMA DE SOUSA</t>
  </si>
  <si>
    <t>DEBORA VIEIRA NASCIMENTO</t>
  </si>
  <si>
    <t>ANDRE JOSE DE FARIAS SILVA</t>
  </si>
  <si>
    <t>JHONATAS FERREIRA PONTES</t>
  </si>
  <si>
    <t>JOSE PEDRO HENRIQUE ALVES FERREIRA</t>
  </si>
  <si>
    <t>VICTOR BERNARDINO DO NASCIMENTO</t>
  </si>
  <si>
    <t>IGHOR KAUE BARBOZA DE LIMA</t>
  </si>
  <si>
    <t>Desafio de Verão Balneário Piçarras XCO</t>
  </si>
  <si>
    <t>XC2</t>
  </si>
  <si>
    <t>AXEL KRUGER</t>
  </si>
  <si>
    <t>DIEGO RICARDO ROTERS</t>
  </si>
  <si>
    <t>FABIO MORAES DE FARIA</t>
  </si>
  <si>
    <t xml:space="preserve">ALOIZIO EDSON PETT </t>
  </si>
  <si>
    <t>FABIANE BAGGIO DE MEIRA</t>
  </si>
  <si>
    <t>AVAI F.C. - FME FLORIANOPOLIS - APGF</t>
  </si>
  <si>
    <t>ANDREI IURI FERREIRA DE MELO</t>
  </si>
  <si>
    <t>NYELSON PEDRO DA SILVA SANTOS</t>
  </si>
  <si>
    <t>LUIZ FERNANDO VARGAS BERTOLINI</t>
  </si>
  <si>
    <t>PIETRA GUTH</t>
  </si>
  <si>
    <t>RAFAELA YASMIN FUZZI</t>
  </si>
  <si>
    <t xml:space="preserve">	SECEL JARAGUA DO SUL</t>
  </si>
  <si>
    <t>JULIANO NOGUEIRA ATAULO</t>
  </si>
  <si>
    <t>Summit XCO</t>
  </si>
  <si>
    <t>JACKSIANE POLIDORIO</t>
  </si>
  <si>
    <t>CLUBE MARINGAENSE DE CICLISMO-CMC</t>
  </si>
  <si>
    <t>ELLEN DA CRUZ</t>
  </si>
  <si>
    <t>ASSOCIACAO LONDRINENSE DE CICLISMO - ALC</t>
  </si>
  <si>
    <t>HELLOYSA ALVES DA LUZ CHAGAS</t>
  </si>
  <si>
    <t>MELLYSSA DE PAULA MENDES</t>
  </si>
  <si>
    <t>LAVINIA GOMES DOS SANTOS</t>
  </si>
  <si>
    <t>GABRIELA ARAUJO ROMA</t>
  </si>
  <si>
    <t>CLUBE TOLEDENSE DE CICLISMO</t>
  </si>
  <si>
    <t>LAURA VITORIA VODARSKI</t>
  </si>
  <si>
    <t>ANA BEATRIZ BALDUINO DE PAULA</t>
  </si>
  <si>
    <t>ARTUR KENJI TADA FARIA</t>
  </si>
  <si>
    <t>PEDRO HENRIQUE MARINHO SATURNINO</t>
  </si>
  <si>
    <t>RAVI DE SOUZA BRAIANO</t>
  </si>
  <si>
    <t>GUSTAVO ENGELSING ANDRADE</t>
  </si>
  <si>
    <t>ANDERSON JEAN ARAUJO DOS SANTOS DA SILVA</t>
  </si>
  <si>
    <t>JOAO VITOR MORETTO</t>
  </si>
  <si>
    <t>ADHAN TAYLOR DE OLIVEIRA RIBEIRO</t>
  </si>
  <si>
    <t>RAFAEL DA SILVA GUEDES</t>
  </si>
  <si>
    <t>IAGO DE OLIVEIRA LEMES</t>
  </si>
  <si>
    <t>JOAO YOSHIO TADA FARIA</t>
  </si>
  <si>
    <t>HELINTON GABRIEL MARTINS CHAGAS</t>
  </si>
  <si>
    <t xml:space="preserve">	LIGA DE CICLISMO CAMPOS GERAIS</t>
  </si>
  <si>
    <t>KAREN FERNANDES OLIMPIO</t>
  </si>
  <si>
    <t xml:space="preserve">	SOUL EXTREME RACING TEAM</t>
  </si>
  <si>
    <t>RAIZA GOULAO HENRIQUE</t>
  </si>
  <si>
    <t>GO</t>
  </si>
  <si>
    <t>GABRIELA PEREIRA FEROLLA</t>
  </si>
  <si>
    <t>ISABELLA MOREIRA LACERDA GROSSI</t>
  </si>
  <si>
    <t>ANA LAURA OLIVEIRA DE MORAES</t>
  </si>
  <si>
    <t>LUIZA COCUZZI</t>
  </si>
  <si>
    <t>IARA CAETANO LEITE</t>
  </si>
  <si>
    <t xml:space="preserve">	ACELFI - ASSOC. DE CICLISMO ESP. E LAZER DE FOZ DO IGUACU</t>
  </si>
  <si>
    <t>HERCILIA NAJARA FERREIRA DE SOUZA</t>
  </si>
  <si>
    <t>ACELFI - ASSOC. DE CICLISMO ESP. E LAZER DE FOZ DO IGUACU</t>
  </si>
  <si>
    <t>ANNA VITORIA DE OLIVEIRA VIEIRA</t>
  </si>
  <si>
    <t>SABRINA OLIVEIRA DA SILVA</t>
  </si>
  <si>
    <t>SP</t>
  </si>
  <si>
    <t>NINA CARVALHO DOS SANTOS</t>
  </si>
  <si>
    <t>ASSOCIACAO MOUNTAIN BIKE BH DE CICLISMO</t>
  </si>
  <si>
    <t>LAURIANY APARECIDA NEVES</t>
  </si>
  <si>
    <t>NICOLAS RAFHAEL AMANCIO ROMAO MACHADO</t>
  </si>
  <si>
    <t>ULAN BASTOS GALINSKI</t>
  </si>
  <si>
    <t>JOSE GABRIEL MARQUES DE ALMEIDA</t>
  </si>
  <si>
    <t>MARIO COUTO GREGO SANTOS</t>
  </si>
  <si>
    <t>LUIZ MIGUEL CAMPOS HONORIO</t>
  </si>
  <si>
    <t>FLAVIO DE JESUS LOBO NETO</t>
  </si>
  <si>
    <t>EIKI YAMAUCHI LEONCIO</t>
  </si>
  <si>
    <t>RODRIGO SILVA ROSA</t>
  </si>
  <si>
    <t>A.C.C./SEDEC/CONCORDIA</t>
  </si>
  <si>
    <t>GUSTAVO ROMA DE OLIVEIRA FILHO</t>
  </si>
  <si>
    <t>GUSTAVO DE SOUZA NOGUEIRA</t>
  </si>
  <si>
    <t>MATHEUS EDUARDO FRANCISCON</t>
  </si>
  <si>
    <t>ANGELINA SANTOS DA SILVA</t>
  </si>
  <si>
    <t>LAR NOSSA SENHORA APARECIDA</t>
  </si>
  <si>
    <t>TB</t>
  </si>
  <si>
    <t>MIGUEL ELIAS URREA VOLPINI</t>
  </si>
  <si>
    <t>KAUA PEDRO DOS SANTOS</t>
  </si>
  <si>
    <t>SÃO JOSÉ CICLISMO / INSTITUTO ATHLON</t>
  </si>
  <si>
    <t>JOAO GUILHERME TRINCK</t>
  </si>
  <si>
    <t>NICOLAS DE MENEZES ROMAO</t>
  </si>
  <si>
    <t>GUILHERME CORREA FERNANDINO</t>
  </si>
  <si>
    <t>NICOLAS GIANNINI BELON</t>
  </si>
  <si>
    <t>VINICIUS DA COSTA</t>
  </si>
  <si>
    <t>GUSTAVO JOSE AUGUSTO</t>
  </si>
  <si>
    <t>OTAVIO SANTORO LOFIEGO</t>
  </si>
  <si>
    <t>FELIPE QUINTANILHA OLIVEIRA</t>
  </si>
  <si>
    <t>ASSOCIACAO DE CICLISMO CAMPOS DO JORDAO</t>
  </si>
  <si>
    <t>EDUARDO PENTEADO DA SILVA BARBOSA</t>
  </si>
  <si>
    <t>VILION RODRIGUES CORREA JUNIO</t>
  </si>
  <si>
    <t>SAMUEL ALBUQUERQUE VENTURA</t>
  </si>
  <si>
    <t>ASSOCIACAO AZ RACING TEAM</t>
  </si>
  <si>
    <t>MS</t>
  </si>
  <si>
    <t>Internacional MTB Series XCC #1 Lavras</t>
  </si>
  <si>
    <t>Internacional MTB Series XCO #1 Lavras</t>
  </si>
  <si>
    <t>SHERMAN TREZZA DE PAIVA</t>
  </si>
  <si>
    <t>GUILHERME FREITAS GALVAO</t>
  </si>
  <si>
    <t>JOSE OTAVIO PEREIRA SANTOS</t>
  </si>
  <si>
    <t>LAZARO JESUS MOREIRA</t>
  </si>
  <si>
    <t>MATHEUS RIBEIRO E SILVA</t>
  </si>
  <si>
    <t>VICTOR LIMA LUGAO</t>
  </si>
  <si>
    <t>JOAO MIGUEL BORGES SILVA</t>
  </si>
  <si>
    <t>IGOR DE OLIVEIRA MARINHO</t>
  </si>
  <si>
    <t xml:space="preserve">	INSTITUTO COLINA BIKE TEAM</t>
  </si>
  <si>
    <t>LUAN FERNANDO PEREIRA FRANCISCO</t>
  </si>
  <si>
    <t>ALEX BUENO DOS SANTOS</t>
  </si>
  <si>
    <t>PEDRO LUCAS DA CUNHA ANDRADE</t>
  </si>
  <si>
    <t>CAUA JUSTINIANO MORENO</t>
  </si>
  <si>
    <t>MIGUEL BIASO REZENDE</t>
  </si>
  <si>
    <t>LIGA DE CICLISMO SOROCABANA</t>
  </si>
  <si>
    <t>MIGUEL SILVA DILLY</t>
  </si>
  <si>
    <t>SAMUEL VINICIUS APARECIDO ROSA FILHO</t>
  </si>
  <si>
    <t>PEDRO HENRIQUE TOLEDO DOS SANTOS</t>
  </si>
  <si>
    <t xml:space="preserve">JULIO BUCK RUIZ </t>
  </si>
  <si>
    <t>U. C. I. - PREFEITURA -IRACEMAPOLIS</t>
  </si>
  <si>
    <t>PEDRO HENRIQUE ARNALDI PEREIRA</t>
  </si>
  <si>
    <t>PIETRO FRANCO ALMEIDA</t>
  </si>
  <si>
    <t>BERNARDO SOUSA RODRIGUES</t>
  </si>
  <si>
    <t>ARTHUR CARDOSO MELLE</t>
  </si>
  <si>
    <t>SAMUEL MORAES RODARTE</t>
  </si>
  <si>
    <t>LUIS FLAVIO DE SOUSA BERNARDES DE CASTRO</t>
  </si>
  <si>
    <t>LUIZ JOSE MOREIRA CARNEIRO</t>
  </si>
  <si>
    <t>FLAVIO WILKER GONZAGA DA SILVA</t>
  </si>
  <si>
    <t>BERNARDO MESQUITA OLIVEIRA GOMES LEITE</t>
  </si>
  <si>
    <t>HANI RODRIGUES BARBAR</t>
  </si>
  <si>
    <t>ALICE LUIZA DO CARMO</t>
  </si>
  <si>
    <t>RAFAELA DOS SANTOS SATIRO</t>
  </si>
  <si>
    <t>MARIA LUCIA DA SILVA LUZ</t>
  </si>
  <si>
    <t>MARIA EDUARDA MORAES VENTURA</t>
  </si>
  <si>
    <t>INSTITUTO HOFFMANN/TAUBATÉ</t>
  </si>
  <si>
    <t>MILLENE KOPP DONATO</t>
  </si>
  <si>
    <t>LETICIA DE OLIVEIRA PEREIRA RODRIGUES</t>
  </si>
  <si>
    <t>LIVIA BENTANCOR PELLIZZARI</t>
  </si>
  <si>
    <t xml:space="preserve">	RECREIO DA JUVENTUDE</t>
  </si>
  <si>
    <t>FERNANDA RINCO DOS ANGELOS</t>
  </si>
  <si>
    <t>RAFAELLA EDITHE OLBRISCH</t>
  </si>
  <si>
    <t>ISABELLA OLBRISCH LACERDA</t>
  </si>
  <si>
    <t>Taça Brasil de XCO RJ</t>
  </si>
  <si>
    <t>KENNEDI SAMPAIO DE OLIVEIRA LAGO</t>
  </si>
  <si>
    <t>RAFAEL BEGHELLI SCHIRATO ASSIS</t>
  </si>
  <si>
    <t>DANIEL FERNANDES HOFFMANN</t>
  </si>
  <si>
    <t>THIAGO DA SILVA MOURA</t>
  </si>
  <si>
    <t>DEMERSON TERRA DE CARVALHO</t>
  </si>
  <si>
    <t>MARCELA LIMA BRAGA MATOS</t>
  </si>
  <si>
    <t>PEDRO GOMES SANT ANA AREAS</t>
  </si>
  <si>
    <t>LEGACY CYCLING TEAM</t>
  </si>
  <si>
    <t>JOAO FRANCISCO PELLEGRINI SILVA</t>
  </si>
  <si>
    <t>ALEXANDRE CAMPOLINA FERREIRA MACHADO</t>
  </si>
  <si>
    <t>RAFAEL DIAS DE OLIVEIRA</t>
  </si>
  <si>
    <t>MATHEUS SIMOES AMANCIO DE AZEVEDO</t>
  </si>
  <si>
    <t>ALICIA GOMES DE ALMEIDA</t>
  </si>
  <si>
    <t>ENZO DE MATOS SOUZA</t>
  </si>
  <si>
    <t>JOAO PEDRO DOS ANJOS DE FRANCA AMORIM</t>
  </si>
  <si>
    <t>GUSTAVO VARELLA GUEDES DE MELLO</t>
  </si>
  <si>
    <t>UCI MTB Continental Series - XCO</t>
  </si>
  <si>
    <t>CS</t>
  </si>
  <si>
    <t>MATHEUS ZAGO AREAS</t>
  </si>
  <si>
    <t>GIULIANA SALVINI MORGEN</t>
  </si>
  <si>
    <t>GEN2RISE</t>
  </si>
  <si>
    <t>MARIA EDUARDA ANDRADE</t>
  </si>
  <si>
    <t>ALEX JUNIOR MALACARNE</t>
  </si>
  <si>
    <t>GUSTAVO XAVIER DE OLIVEIRA PEREIRA</t>
  </si>
  <si>
    <t>ERIK AUGUSTO PEREIRA</t>
  </si>
  <si>
    <t>ANDRE VECCHI CONTADOR</t>
  </si>
  <si>
    <t>JOAO LUCAS SOUZA PEREIRA</t>
  </si>
  <si>
    <t>JOAO PEDRO PAES MARU</t>
  </si>
  <si>
    <t>Internacional Estrada Real #1 XCO Congonhas</t>
  </si>
  <si>
    <t>Internacional Estrada Real #1 XCC Congonhas</t>
  </si>
  <si>
    <t>LIEGE DA SILVA WALTER</t>
  </si>
  <si>
    <t>DANIEL GROSSI SOARES DE SOUZA</t>
  </si>
  <si>
    <t>LUCIO OTAVIO SOARES</t>
  </si>
  <si>
    <t>THIAGO FREITAS SOUZA</t>
  </si>
  <si>
    <t>ANDREW DIEGO RIVIER MASSONI</t>
  </si>
  <si>
    <t>YASMIM OLBRISCH LACERDA</t>
  </si>
  <si>
    <t>ANTONIO AMORIM AZZI</t>
  </si>
  <si>
    <t>MIGUEL CARDOSO MARTINS</t>
  </si>
  <si>
    <t>LUCAS NIQUINI ESTEVAM</t>
  </si>
  <si>
    <t>LEONARDO BERNARDES DE CASTRO FILHO</t>
  </si>
  <si>
    <t>MARCELO AUGUSTO TEODOLINO DUPIM</t>
  </si>
  <si>
    <t>SAMUEL SOARES BRAGANCA GOMES</t>
  </si>
  <si>
    <t>LAFAIETE NETO LOPES RIBEIRO</t>
  </si>
  <si>
    <t>PEDRO BITTENCOURT CASSEMIRO</t>
  </si>
  <si>
    <t>VITOR HUGO DIAS CARDOSO</t>
  </si>
  <si>
    <t>GABRIEL REZENDE TEIXEIRA</t>
  </si>
  <si>
    <t>GABRIEL OLIVEIRA DE SOUZA</t>
  </si>
  <si>
    <t>MATHEUS MAGALHAES APOLINARIO</t>
  </si>
  <si>
    <t>RAFAEL MENICUCCI ZICA SALGADO</t>
  </si>
  <si>
    <t>JOSE VITOR DONADIO SILVA</t>
  </si>
  <si>
    <t>CAIO BERGAMASCO SANTANA</t>
  </si>
  <si>
    <t>ARTUR VIEIRA DOS SANTOS SOUZA</t>
  </si>
  <si>
    <t>PEDRO HENRIQUE DE SOUZA BARBOSA</t>
  </si>
  <si>
    <t>GABRIEL RODRIGO DA SILVA GONCALVES</t>
  </si>
  <si>
    <t>GILBERTO MARQUES DA SILVA</t>
  </si>
  <si>
    <t>KAIKY ALEXANDRE RODRIGUES</t>
  </si>
  <si>
    <t xml:space="preserve">	MUNICIPIO DE ARAPONGAS</t>
  </si>
  <si>
    <t>GABRIEL AURÉLIO AUGUSTO</t>
  </si>
  <si>
    <t>EDUARDO MIGUEL RADOSKI SOTTO BUENO DE OLIVEIRA</t>
  </si>
  <si>
    <t>GABRIEL LIMA MAKUCH</t>
  </si>
  <si>
    <t>ANGELO TELEGINSKI TURRA</t>
  </si>
  <si>
    <t>CARLOS CESAR PILARSKI JUNIOR</t>
  </si>
  <si>
    <t>NARRO RAFAEL ALBUQUERQUE</t>
  </si>
  <si>
    <t>EDUARDO CAMARGO CORDEIRO</t>
  </si>
  <si>
    <t>LIGA DE CICLISMO CAMPOS GERAIS</t>
  </si>
  <si>
    <t>MATHEUS BOLONHEZI</t>
  </si>
  <si>
    <t>CIMTB #1 XCC Conceição do Mato Dentro</t>
  </si>
  <si>
    <t>ARTHUR FERNANDES FRANCO</t>
  </si>
  <si>
    <t>GUILHERME DAMASCENO FERREIRA</t>
  </si>
  <si>
    <t>LUIZA EUZEBIO DE SOUZA</t>
  </si>
  <si>
    <t>MAYARA KETLLY SILVA DOS SANTOS</t>
  </si>
  <si>
    <t>CIMTB #1 XCO Conceição do Mato Dentro</t>
  </si>
  <si>
    <t>JOAO GABRIEL RIBEIRO DE CARVALHO</t>
  </si>
  <si>
    <t>MIGUEL MARIANO COSTA</t>
  </si>
  <si>
    <t>LUCAS CAPOTE PROBST</t>
  </si>
  <si>
    <t>RICHARD MOREIRA CARNEIRO</t>
  </si>
  <si>
    <t>PEDRO HENRIQUE FERRI</t>
  </si>
  <si>
    <t>LORENZO NASCIMENTO DE MENEZES SOUZA</t>
  </si>
  <si>
    <t>DAVI DA SILVA RIBEIRO ALVES</t>
  </si>
  <si>
    <t>MIGUEL GUIMARAES MAIA</t>
  </si>
  <si>
    <t xml:space="preserve">OTAVIO RIBEIRO DUARTE </t>
  </si>
  <si>
    <t>ANABELLE APARECIDA FREITAS MEIRA</t>
  </si>
  <si>
    <t>LARA VALENTE MACEDO</t>
  </si>
  <si>
    <t>LARA FERREIRA SILVA</t>
  </si>
  <si>
    <t>AMANDA CAPOTE PROBST</t>
  </si>
  <si>
    <t>2ª Copa KPB de XCO</t>
  </si>
  <si>
    <t>ALISSON RAFAEL ZEPECHOUKA</t>
  </si>
  <si>
    <t>GUSTAVO DANELUCI</t>
  </si>
  <si>
    <t>DIEGO FERNANDES CAETANO</t>
  </si>
  <si>
    <t>MAIKON PONTES DOS SANTOS</t>
  </si>
  <si>
    <t>CLUBE JAIR BRAGA DE CICLISMO</t>
  </si>
  <si>
    <t>VERIDIANA LAZARIN DE LIZ</t>
  </si>
  <si>
    <t xml:space="preserve">	CLUBE TOLEDENSE DE CICLISMO</t>
  </si>
  <si>
    <t>JESSICA MALACARNE</t>
  </si>
  <si>
    <t>SOFIA SARAMELLA VARGAS</t>
  </si>
  <si>
    <t>NATALIA CRISTINA HILARIO DA SILVA</t>
  </si>
  <si>
    <t>FERNANDO PULGA SOARES</t>
  </si>
  <si>
    <t>True X 2026 - MTB XCO</t>
  </si>
  <si>
    <t>XC1</t>
  </si>
  <si>
    <t>MARCUS ANTONIO BOSCARDIM FILHO</t>
  </si>
  <si>
    <t>VALMOR HAUSMANN</t>
  </si>
  <si>
    <t>YURI ZANINI DE OLIVEIRA</t>
  </si>
  <si>
    <t>DAVI DE SOUZA COSTA</t>
  </si>
  <si>
    <t>ARTHUR MIGUEL DA SILVA LINO</t>
  </si>
  <si>
    <t>LUIZ HENRIQUE DEORACKI</t>
  </si>
  <si>
    <t>Urubu Racing XCO</t>
  </si>
  <si>
    <t>BRENA RIBEIRO DA SILVA</t>
  </si>
  <si>
    <t>CE</t>
  </si>
  <si>
    <t>ALINE DAIANNY DA SILVA AGAPITO</t>
  </si>
  <si>
    <t>RAQUEL VIEIRA CASTRO ARAUJO</t>
  </si>
  <si>
    <t>JULIANA DA COSTA SILVA</t>
  </si>
  <si>
    <t>FRANCISCO HENRIQUE SOUSA SILVA</t>
  </si>
  <si>
    <t>JOSE RODOLFO FERREIRA DE SOUSA</t>
  </si>
  <si>
    <t>PEDRO HENRIQUE NASCIMENTO IRINEU</t>
  </si>
  <si>
    <t>ENDERSON PEREIRA DA SILVA</t>
  </si>
  <si>
    <t>JOAO MARCOS PAIVA DE LIMA</t>
  </si>
  <si>
    <t>DANIEL AQUILES GONCALVES CASTRO</t>
  </si>
  <si>
    <t>FRANCISCO EMANUEL ANDRADE ALVES</t>
  </si>
  <si>
    <t>ANTONIO VICTOR DE SOUSA COELHO</t>
  </si>
  <si>
    <t>NICOLAS DA CONCEICAO BESSA</t>
  </si>
  <si>
    <t>LUIZ GUSTAVO DE FREITAS</t>
  </si>
  <si>
    <t>PEDRO WYLGNNER SILVEIRA DE SOUZA</t>
  </si>
  <si>
    <t>JOAO CICLO TEAM</t>
  </si>
  <si>
    <t>VINÍCIUS DE ARAÚJO SILVA</t>
  </si>
  <si>
    <t>ISAQUE RODRIGUES DE SOUSA</t>
  </si>
  <si>
    <t>JOSE DE RIBAMAR SANTIAGO NETTO</t>
  </si>
  <si>
    <t>NO BRAKES</t>
  </si>
  <si>
    <t>JOSE ARTHUR LIMA SILVA</t>
  </si>
  <si>
    <t>PI</t>
  </si>
  <si>
    <t>ANTONIO VICTOR NASCIMENTO COSTA</t>
  </si>
  <si>
    <t>LUIZ FABIANO VIDAL DE SOUZA</t>
  </si>
  <si>
    <t>JARDESON CARDOSO DE MENEZES</t>
  </si>
  <si>
    <t>ALLYSON LISBOA RODRIGUES</t>
  </si>
  <si>
    <t>OLD BIKES</t>
  </si>
  <si>
    <t>TIAGO GASPAR NOGUEIRA</t>
  </si>
  <si>
    <t>JOAO JAIRO ROCHA ALENCAR NETO</t>
  </si>
  <si>
    <t>ANGELO RAFAEL DA CRUZ SILVA</t>
  </si>
  <si>
    <t>Internacional MTB Series XCO #2 
Pará de Minas</t>
  </si>
  <si>
    <t>KAUA MARCOS AMARAL FERREIRA</t>
  </si>
  <si>
    <t>GIANLUCKA GUARNIERI ADAMI</t>
  </si>
  <si>
    <t>DAVI LOPES CORREA SILVA</t>
  </si>
  <si>
    <t>CAROLINA FERREIRA</t>
  </si>
  <si>
    <t>MATEUS TEODORO LEAO</t>
  </si>
  <si>
    <t>HEITOR FAGUNDES DE SOUSA</t>
  </si>
  <si>
    <t>UNIAO CICLISTICA JUIZ DE FORA</t>
  </si>
  <si>
    <t>TULIO RIBEIRO PAULA</t>
  </si>
  <si>
    <t>VITORIA GABRIELA SANTOS DE OLIVEIRA</t>
  </si>
  <si>
    <t>GABRIELE EDUARDA KROL</t>
  </si>
  <si>
    <t>True X 2026 - MTB XCE</t>
  </si>
  <si>
    <t>Desafio Vertical de MTB XC 2026</t>
  </si>
  <si>
    <t>GABRIELLE DUARTE DA ROCHA</t>
  </si>
  <si>
    <t>GARROTE RADICAL TEAM</t>
  </si>
  <si>
    <t>ANTONIO FABRICIO LOPES AMANCIO</t>
  </si>
  <si>
    <t>WILLIAN ALVES PEREIRA</t>
  </si>
  <si>
    <t>MATEUS STEFANOS TAVARES DE MOURA</t>
  </si>
  <si>
    <t>RYAN VINICIUS NOJOSA GUIMARAES</t>
  </si>
  <si>
    <t>CARLOS RAI SILVA LIMA</t>
  </si>
  <si>
    <t>PEDRO FABER DO NASCIMENTO ALVES</t>
  </si>
  <si>
    <t>RANKING CROSS COUNTRY - XCO - ELITE MASCULINO - 29/05/2026</t>
  </si>
  <si>
    <t>RANKING CROSS COUNTRY - XCO - SUB 23 MASCULINO - 29/05/2026</t>
  </si>
  <si>
    <t>RANKING CROSS COUNTRY - XCO - ELITE FEMININO - 29/05/2026</t>
  </si>
  <si>
    <t>RANKING CROSS COUNTRY - XCO - SUB 23 FEMININO - 29/05/2026</t>
  </si>
  <si>
    <t>RANKING CROSS COUNTRY - XCO - JUNIOR MASCULINO - 29/05/2026</t>
  </si>
  <si>
    <t>RANKING CROSS COUNTRY - XCO - JUNIOR FEMININO - 29/05/2026</t>
  </si>
  <si>
    <t>RANKING CROSS COUNTRY - XCO - JUVENIL MASCULINO - 29/05/2026</t>
  </si>
  <si>
    <t>RANKING CROSS COUNTRY - XCO - JUVENIL FEMININO - 29/05/2026</t>
  </si>
  <si>
    <t>RANKING CROSS COUNTRY - XCO - INFANTOJUVENIL MASCULINO - 29/05/2026</t>
  </si>
  <si>
    <t>RANKING CROSS COUNTRY - XCO - INFANTOJUVENIL FEMININO - 29/05/2026</t>
  </si>
  <si>
    <t>RANKING CROSS COUNTRY - XCO - INFANTIL MASCULINO - 29/05/2026</t>
  </si>
  <si>
    <t>RANKING CROSS COUNTRY - XCO - INFANTIL FEMININO - 29/05/2026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</si>
</sst>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>
    <font>
      <sz val="10"/>
      <name val="Arial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Liberation Sans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name val="Arial"/>
      <family val="2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2"/>
      <name val="Arial"/>
      <family val="2"/>
    </font>
    <font>
      <sz val="11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/>
      <bottom/>
      <diagonal/>
    </border>
  </borders>
  <cellStyleXfs count="66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3" fillId="0" borderId="0"/>
    <xf numFmtId="0" fontId="12" fillId="0" borderId="0"/>
    <xf numFmtId="0" fontId="4" fillId="0" borderId="0"/>
    <xf numFmtId="0" fontId="4" fillId="0" borderId="0"/>
    <xf numFmtId="0" fontId="11" fillId="0" borderId="0"/>
    <xf numFmtId="0" fontId="14" fillId="0" borderId="0"/>
    <xf numFmtId="0" fontId="4" fillId="0" borderId="0" applyNumberFormat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5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6" fillId="0" borderId="0"/>
    <xf numFmtId="0" fontId="2" fillId="0" borderId="0"/>
    <xf numFmtId="0" fontId="17" fillId="0" borderId="0"/>
    <xf numFmtId="0" fontId="19" fillId="0" borderId="0" applyNumberFormat="0" applyFill="0" applyBorder="0" applyAlignment="0" applyProtection="0"/>
    <xf numFmtId="0" fontId="20" fillId="0" borderId="14" applyNumberFormat="0" applyFill="0" applyAlignment="0" applyProtection="0"/>
    <xf numFmtId="0" fontId="21" fillId="0" borderId="15" applyNumberFormat="0" applyFill="0" applyAlignment="0" applyProtection="0"/>
    <xf numFmtId="0" fontId="22" fillId="0" borderId="16" applyNumberFormat="0" applyFill="0" applyAlignment="0" applyProtection="0"/>
    <xf numFmtId="0" fontId="22" fillId="0" borderId="0" applyNumberFormat="0" applyFill="0" applyBorder="0" applyAlignment="0" applyProtection="0"/>
    <xf numFmtId="0" fontId="23" fillId="4" borderId="0" applyNumberFormat="0" applyBorder="0" applyAlignment="0" applyProtection="0"/>
    <xf numFmtId="0" fontId="24" fillId="5" borderId="0" applyNumberFormat="0" applyBorder="0" applyAlignment="0" applyProtection="0"/>
    <xf numFmtId="0" fontId="25" fillId="6" borderId="0" applyNumberFormat="0" applyBorder="0" applyAlignment="0" applyProtection="0"/>
    <xf numFmtId="0" fontId="26" fillId="7" borderId="17" applyNumberFormat="0" applyAlignment="0" applyProtection="0"/>
    <xf numFmtId="0" fontId="27" fillId="8" borderId="18" applyNumberFormat="0" applyAlignment="0" applyProtection="0"/>
    <xf numFmtId="0" fontId="28" fillId="8" borderId="17" applyNumberFormat="0" applyAlignment="0" applyProtection="0"/>
    <xf numFmtId="0" fontId="29" fillId="0" borderId="19" applyNumberFormat="0" applyFill="0" applyAlignment="0" applyProtection="0"/>
    <xf numFmtId="0" fontId="30" fillId="9" borderId="20" applyNumberFormat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22" applyNumberFormat="0" applyFill="0" applyAlignment="0" applyProtection="0"/>
    <xf numFmtId="0" fontId="34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34" fillId="18" borderId="0" applyNumberFormat="0" applyBorder="0" applyAlignment="0" applyProtection="0"/>
    <xf numFmtId="0" fontId="34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34" fillId="26" borderId="0" applyNumberFormat="0" applyBorder="0" applyAlignment="0" applyProtection="0"/>
    <xf numFmtId="0" fontId="34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34" fillId="30" borderId="0" applyNumberFormat="0" applyBorder="0" applyAlignment="0" applyProtection="0"/>
    <xf numFmtId="0" fontId="34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34" fillId="34" borderId="0" applyNumberFormat="0" applyBorder="0" applyAlignment="0" applyProtection="0"/>
    <xf numFmtId="0" fontId="1" fillId="0" borderId="0"/>
    <xf numFmtId="0" fontId="1" fillId="10" borderId="21" applyNumberFormat="0" applyFont="0" applyAlignment="0" applyProtection="0"/>
    <xf numFmtId="9" fontId="17" fillId="0" borderId="0" applyFont="0" applyFill="0" applyBorder="0" applyAlignment="0" applyProtection="0"/>
  </cellStyleXfs>
  <cellXfs count="106">
    <xf numFmtId="0" fontId="0" fillId="0" borderId="0" xfId="0"/>
    <xf numFmtId="0" fontId="9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vertical="center"/>
    </xf>
    <xf numFmtId="0" fontId="9" fillId="2" borderId="0" xfId="0" applyFont="1" applyFill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16" fontId="4" fillId="2" borderId="1" xfId="0" applyNumberFormat="1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9" fillId="0" borderId="6" xfId="0" applyFont="1" applyBorder="1" applyAlignment="1">
      <alignment horizontal="center" vertical="center"/>
    </xf>
    <xf numFmtId="0" fontId="9" fillId="0" borderId="6" xfId="0" applyFont="1" applyBorder="1" applyAlignment="1">
      <alignment vertical="center"/>
    </xf>
    <xf numFmtId="0" fontId="9" fillId="0" borderId="6" xfId="0" applyFont="1" applyBorder="1" applyAlignment="1">
      <alignment horizontal="left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4" fillId="3" borderId="4" xfId="0" applyFont="1" applyFill="1" applyBorder="1" applyAlignment="1">
      <alignment vertical="center"/>
    </xf>
    <xf numFmtId="0" fontId="0" fillId="3" borderId="4" xfId="0" applyFill="1" applyBorder="1" applyAlignment="1">
      <alignment vertical="center"/>
    </xf>
    <xf numFmtId="0" fontId="9" fillId="3" borderId="4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3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4" fillId="3" borderId="3" xfId="0" applyFont="1" applyFill="1" applyBorder="1" applyAlignment="1">
      <alignment vertical="center"/>
    </xf>
    <xf numFmtId="0" fontId="9" fillId="3" borderId="3" xfId="0" applyFont="1" applyFill="1" applyBorder="1" applyAlignment="1">
      <alignment vertical="center"/>
    </xf>
    <xf numFmtId="0" fontId="9" fillId="2" borderId="6" xfId="0" applyFont="1" applyFill="1" applyBorder="1" applyAlignment="1">
      <alignment horizontal="center" vertical="center"/>
    </xf>
    <xf numFmtId="0" fontId="5" fillId="0" borderId="0" xfId="1" applyAlignment="1" applyProtection="1"/>
    <xf numFmtId="0" fontId="3" fillId="3" borderId="5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vertical="center"/>
    </xf>
    <xf numFmtId="0" fontId="17" fillId="0" borderId="0" xfId="22"/>
    <xf numFmtId="0" fontId="0" fillId="0" borderId="0" xfId="0" applyAlignment="1">
      <alignment horizontal="center"/>
    </xf>
    <xf numFmtId="0" fontId="10" fillId="0" borderId="4" xfId="0" applyFont="1" applyBorder="1" applyAlignment="1">
      <alignment horizontal="center" vertical="center" shrinkToFit="1"/>
    </xf>
    <xf numFmtId="0" fontId="9" fillId="0" borderId="1" xfId="0" applyFont="1" applyBorder="1" applyAlignment="1">
      <alignment horizontal="left" vertical="center" shrinkToFit="1"/>
    </xf>
    <xf numFmtId="0" fontId="9" fillId="0" borderId="6" xfId="0" applyFont="1" applyBorder="1" applyAlignment="1">
      <alignment horizontal="left" vertical="center" shrinkToFit="1"/>
    </xf>
    <xf numFmtId="0" fontId="0" fillId="3" borderId="3" xfId="0" applyFill="1" applyBorder="1" applyAlignment="1">
      <alignment horizontal="left" vertical="center" shrinkToFit="1"/>
    </xf>
    <xf numFmtId="0" fontId="6" fillId="0" borderId="0" xfId="0" applyFont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16" fontId="4" fillId="0" borderId="1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4" fillId="3" borderId="0" xfId="0" applyFont="1" applyFill="1" applyAlignment="1">
      <alignment horizontal="center" vertical="center"/>
    </xf>
    <xf numFmtId="0" fontId="3" fillId="3" borderId="23" xfId="0" applyFont="1" applyFill="1" applyBorder="1" applyAlignment="1">
      <alignment horizontal="center" vertical="center"/>
    </xf>
    <xf numFmtId="0" fontId="9" fillId="3" borderId="2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9" fillId="0" borderId="5" xfId="0" applyFont="1" applyBorder="1" applyAlignment="1">
      <alignment horizontal="center" vertical="center"/>
    </xf>
    <xf numFmtId="0" fontId="0" fillId="3" borderId="3" xfId="0" applyFill="1" applyBorder="1" applyAlignment="1">
      <alignment horizontal="center"/>
    </xf>
    <xf numFmtId="0" fontId="0" fillId="3" borderId="9" xfId="0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6" fillId="0" borderId="1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 shrinkToFit="1"/>
    </xf>
    <xf numFmtId="0" fontId="0" fillId="0" borderId="12" xfId="0" applyBorder="1" applyAlignment="1">
      <alignment horizontal="left" vertical="center"/>
    </xf>
    <xf numFmtId="0" fontId="0" fillId="3" borderId="0" xfId="0" applyFill="1" applyAlignment="1">
      <alignment horizontal="left" vertical="center"/>
    </xf>
    <xf numFmtId="0" fontId="9" fillId="0" borderId="6" xfId="0" applyFont="1" applyBorder="1" applyAlignment="1">
      <alignment vertical="center" shrinkToFit="1"/>
    </xf>
    <xf numFmtId="0" fontId="0" fillId="3" borderId="3" xfId="0" applyFill="1" applyBorder="1" applyAlignment="1">
      <alignment vertical="center" shrinkToFit="1"/>
    </xf>
    <xf numFmtId="0" fontId="6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4" fillId="0" borderId="0" xfId="0" applyFont="1" applyAlignment="1">
      <alignment horizontal="left" vertical="center" shrinkToFit="1"/>
    </xf>
    <xf numFmtId="0" fontId="3" fillId="2" borderId="1" xfId="0" applyFont="1" applyFill="1" applyBorder="1" applyAlignment="1">
      <alignment horizontal="center" vertical="center"/>
    </xf>
    <xf numFmtId="0" fontId="9" fillId="2" borderId="0" xfId="0" applyFont="1" applyFill="1" applyAlignment="1">
      <alignment vertical="center" shrinkToFit="1"/>
    </xf>
    <xf numFmtId="0" fontId="0" fillId="0" borderId="0" xfId="0" applyAlignment="1">
      <alignment horizontal="center" vertical="center" shrinkToFit="1"/>
    </xf>
    <xf numFmtId="16" fontId="4" fillId="2" borderId="1" xfId="0" applyNumberFormat="1" applyFont="1" applyFill="1" applyBorder="1" applyAlignment="1">
      <alignment horizontal="center" vertical="center" shrinkToFit="1"/>
    </xf>
    <xf numFmtId="16" fontId="4" fillId="0" borderId="1" xfId="0" applyNumberFormat="1" applyFont="1" applyBorder="1" applyAlignment="1">
      <alignment horizontal="center" vertical="center" shrinkToFit="1"/>
    </xf>
    <xf numFmtId="0" fontId="3" fillId="2" borderId="5" xfId="0" applyFont="1" applyFill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 shrinkToFit="1"/>
    </xf>
    <xf numFmtId="0" fontId="9" fillId="0" borderId="6" xfId="0" applyFont="1" applyBorder="1" applyAlignment="1">
      <alignment vertical="center" wrapText="1"/>
    </xf>
    <xf numFmtId="0" fontId="0" fillId="0" borderId="23" xfId="0" applyBorder="1" applyAlignment="1">
      <alignment vertical="center"/>
    </xf>
    <xf numFmtId="0" fontId="4" fillId="2" borderId="5" xfId="0" applyFont="1" applyFill="1" applyBorder="1" applyAlignment="1">
      <alignment horizontal="center" textRotation="90" shrinkToFit="1"/>
    </xf>
    <xf numFmtId="0" fontId="4" fillId="2" borderId="6" xfId="0" applyFont="1" applyFill="1" applyBorder="1" applyAlignment="1">
      <alignment horizontal="center" textRotation="90" shrinkToFit="1"/>
    </xf>
    <xf numFmtId="0" fontId="4" fillId="0" borderId="5" xfId="0" applyFont="1" applyBorder="1" applyAlignment="1">
      <alignment horizontal="center" textRotation="90" shrinkToFit="1"/>
    </xf>
    <xf numFmtId="0" fontId="4" fillId="0" borderId="6" xfId="0" applyFont="1" applyBorder="1" applyAlignment="1">
      <alignment horizontal="center" textRotation="90" shrinkToFit="1"/>
    </xf>
    <xf numFmtId="0" fontId="4" fillId="2" borderId="5" xfId="0" applyFont="1" applyFill="1" applyBorder="1" applyAlignment="1">
      <alignment horizontal="center" textRotation="90"/>
    </xf>
    <xf numFmtId="0" fontId="4" fillId="2" borderId="6" xfId="0" applyFont="1" applyFill="1" applyBorder="1" applyAlignment="1">
      <alignment horizontal="center" textRotation="90"/>
    </xf>
    <xf numFmtId="0" fontId="4" fillId="2" borderId="5" xfId="0" applyFont="1" applyFill="1" applyBorder="1" applyAlignment="1">
      <alignment horizontal="center" textRotation="90" wrapText="1"/>
    </xf>
    <xf numFmtId="0" fontId="4" fillId="2" borderId="6" xfId="0" applyFont="1" applyFill="1" applyBorder="1" applyAlignment="1">
      <alignment horizontal="center" textRotation="90" wrapText="1"/>
    </xf>
    <xf numFmtId="14" fontId="35" fillId="0" borderId="23" xfId="0" applyNumberFormat="1" applyFont="1" applyBorder="1" applyAlignment="1">
      <alignment horizontal="center" vertical="center"/>
    </xf>
    <xf numFmtId="14" fontId="35" fillId="0" borderId="0" xfId="0" applyNumberFormat="1" applyFont="1" applyAlignment="1">
      <alignment horizontal="center" vertical="center"/>
    </xf>
    <xf numFmtId="14" fontId="35" fillId="0" borderId="7" xfId="0" applyNumberFormat="1" applyFont="1" applyBorder="1" applyAlignment="1">
      <alignment horizontal="center" vertical="center"/>
    </xf>
    <xf numFmtId="14" fontId="8" fillId="0" borderId="11" xfId="0" applyNumberFormat="1" applyFont="1" applyBorder="1" applyAlignment="1">
      <alignment horizontal="center" vertical="center"/>
    </xf>
    <xf numFmtId="14" fontId="8" fillId="0" borderId="12" xfId="0" applyNumberFormat="1" applyFont="1" applyBorder="1" applyAlignment="1">
      <alignment horizontal="center" vertical="center"/>
    </xf>
    <xf numFmtId="14" fontId="8" fillId="0" borderId="13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textRotation="90"/>
    </xf>
    <xf numFmtId="0" fontId="4" fillId="0" borderId="6" xfId="0" applyFont="1" applyBorder="1" applyAlignment="1">
      <alignment horizontal="center" textRotation="90"/>
    </xf>
    <xf numFmtId="0" fontId="9" fillId="2" borderId="5" xfId="0" applyFont="1" applyFill="1" applyBorder="1" applyAlignment="1">
      <alignment horizontal="center" textRotation="90" shrinkToFit="1"/>
    </xf>
    <xf numFmtId="0" fontId="9" fillId="2" borderId="6" xfId="0" applyFont="1" applyFill="1" applyBorder="1" applyAlignment="1">
      <alignment horizontal="center" textRotation="90" shrinkToFit="1"/>
    </xf>
    <xf numFmtId="0" fontId="9" fillId="0" borderId="5" xfId="0" applyFont="1" applyBorder="1" applyAlignment="1">
      <alignment horizontal="center" textRotation="90" shrinkToFit="1"/>
    </xf>
    <xf numFmtId="0" fontId="9" fillId="0" borderId="6" xfId="0" applyFont="1" applyBorder="1" applyAlignment="1">
      <alignment horizontal="center" textRotation="90" shrinkToFit="1"/>
    </xf>
  </cellXfs>
  <cellStyles count="66">
    <cellStyle name="20% - Ênfase1" xfId="40" builtinId="30" customBuiltin="1"/>
    <cellStyle name="20% - Ênfase2" xfId="44" builtinId="34" customBuiltin="1"/>
    <cellStyle name="20% - Ênfase3" xfId="48" builtinId="38" customBuiltin="1"/>
    <cellStyle name="20% - Ênfase4" xfId="52" builtinId="42" customBuiltin="1"/>
    <cellStyle name="20% - Ênfase5" xfId="56" builtinId="46" customBuiltin="1"/>
    <cellStyle name="20% - Ênfase6" xfId="60" builtinId="50" customBuiltin="1"/>
    <cellStyle name="40% - Ênfase1" xfId="41" builtinId="31" customBuiltin="1"/>
    <cellStyle name="40% - Ênfase2" xfId="45" builtinId="35" customBuiltin="1"/>
    <cellStyle name="40% - Ênfase3" xfId="49" builtinId="39" customBuiltin="1"/>
    <cellStyle name="40% - Ênfase4" xfId="53" builtinId="43" customBuiltin="1"/>
    <cellStyle name="40% - Ênfase5" xfId="57" builtinId="47" customBuiltin="1"/>
    <cellStyle name="40% - Ênfase6" xfId="61" builtinId="51" customBuiltin="1"/>
    <cellStyle name="60% - Ênfase1" xfId="42" builtinId="32" customBuiltin="1"/>
    <cellStyle name="60% - Ênfase2" xfId="46" builtinId="36" customBuiltin="1"/>
    <cellStyle name="60% - Ênfase3" xfId="50" builtinId="40" customBuiltin="1"/>
    <cellStyle name="60% - Ênfase4" xfId="54" builtinId="44" customBuiltin="1"/>
    <cellStyle name="60% - Ênfase5" xfId="58" builtinId="48" customBuiltin="1"/>
    <cellStyle name="60% - Ênfase6" xfId="62" builtinId="52" customBuiltin="1"/>
    <cellStyle name="Bom" xfId="28" builtinId="26" customBuiltin="1"/>
    <cellStyle name="Cálculo" xfId="33" builtinId="22" customBuiltin="1"/>
    <cellStyle name="Célula de Verificação" xfId="35" builtinId="23" customBuiltin="1"/>
    <cellStyle name="Célula Vinculada" xfId="34" builtinId="24" customBuiltin="1"/>
    <cellStyle name="Ênfase1" xfId="39" builtinId="29" customBuiltin="1"/>
    <cellStyle name="Ênfase2" xfId="43" builtinId="33" customBuiltin="1"/>
    <cellStyle name="Ênfase3" xfId="47" builtinId="37" customBuiltin="1"/>
    <cellStyle name="Ênfase4" xfId="51" builtinId="41" customBuiltin="1"/>
    <cellStyle name="Ênfase5" xfId="55" builtinId="45" customBuiltin="1"/>
    <cellStyle name="Ênfase6" xfId="59" builtinId="49" customBuiltin="1"/>
    <cellStyle name="Entrada" xfId="31" builtinId="20" customBuiltin="1"/>
    <cellStyle name="Hiperlink" xfId="1" builtinId="8"/>
    <cellStyle name="Neutro" xfId="30" builtinId="28" customBuiltin="1"/>
    <cellStyle name="Normal" xfId="0" builtinId="0"/>
    <cellStyle name="Normal 10" xfId="22" xr:uid="{00000000-0005-0000-0000-000021000000}"/>
    <cellStyle name="Normal 11" xfId="63" xr:uid="{00000000-0005-0000-0000-000022000000}"/>
    <cellStyle name="Normal 18" xfId="2" xr:uid="{00000000-0005-0000-0000-000023000000}"/>
    <cellStyle name="Normal 19" xfId="3" xr:uid="{00000000-0005-0000-0000-000024000000}"/>
    <cellStyle name="Normal 2" xfId="4" xr:uid="{00000000-0005-0000-0000-000025000000}"/>
    <cellStyle name="Normal 2 17" xfId="5" xr:uid="{00000000-0005-0000-0000-000026000000}"/>
    <cellStyle name="Normal 2 2" xfId="6" xr:uid="{00000000-0005-0000-0000-000027000000}"/>
    <cellStyle name="Normal 2 3" xfId="7" xr:uid="{00000000-0005-0000-0000-000028000000}"/>
    <cellStyle name="Normal 2 4" xfId="8" xr:uid="{00000000-0005-0000-0000-000029000000}"/>
    <cellStyle name="Normal 21" xfId="9" xr:uid="{00000000-0005-0000-0000-00002A000000}"/>
    <cellStyle name="Normal 3" xfId="10" xr:uid="{00000000-0005-0000-0000-00002B000000}"/>
    <cellStyle name="Normal 3 2" xfId="11" xr:uid="{00000000-0005-0000-0000-00002C000000}"/>
    <cellStyle name="Normal 3 2 2" xfId="12" xr:uid="{00000000-0005-0000-0000-00002D000000}"/>
    <cellStyle name="Normal 3 2 2 2" xfId="13" xr:uid="{00000000-0005-0000-0000-00002E000000}"/>
    <cellStyle name="Normal 3 2 2 3" xfId="14" xr:uid="{00000000-0005-0000-0000-00002F000000}"/>
    <cellStyle name="Normal 4" xfId="15" xr:uid="{00000000-0005-0000-0000-000030000000}"/>
    <cellStyle name="Normal 5" xfId="16" xr:uid="{00000000-0005-0000-0000-000031000000}"/>
    <cellStyle name="Normal 6" xfId="17" xr:uid="{00000000-0005-0000-0000-000032000000}"/>
    <cellStyle name="Normal 6 2" xfId="18" xr:uid="{00000000-0005-0000-0000-000033000000}"/>
    <cellStyle name="Normal 7" xfId="19" xr:uid="{00000000-0005-0000-0000-000034000000}"/>
    <cellStyle name="Normal 8" xfId="20" xr:uid="{00000000-0005-0000-0000-000035000000}"/>
    <cellStyle name="Normal 9" xfId="21" xr:uid="{00000000-0005-0000-0000-000036000000}"/>
    <cellStyle name="Nota 2" xfId="64" xr:uid="{00000000-0005-0000-0000-000037000000}"/>
    <cellStyle name="Porcentagem 2" xfId="65" xr:uid="{00000000-0005-0000-0000-000038000000}"/>
    <cellStyle name="Ruim" xfId="29" builtinId="27" customBuiltin="1"/>
    <cellStyle name="Saída" xfId="32" builtinId="21" customBuiltin="1"/>
    <cellStyle name="Texto de Aviso" xfId="36" builtinId="11" customBuiltin="1"/>
    <cellStyle name="Texto Explicativo" xfId="37" builtinId="53" customBuiltin="1"/>
    <cellStyle name="Título" xfId="23" builtinId="15" customBuiltin="1"/>
    <cellStyle name="Título 1" xfId="24" builtinId="16" customBuiltin="1"/>
    <cellStyle name="Título 2" xfId="25" builtinId="17" customBuiltin="1"/>
    <cellStyle name="Título 3" xfId="26" builtinId="18" customBuiltin="1"/>
    <cellStyle name="Título 4" xfId="27" builtinId="19" customBuiltin="1"/>
    <cellStyle name="Total" xfId="38" builtinId="25" customBuiltin="1"/>
  </cellStyles>
  <dxfs count="256"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50801</xdr:colOff>
      <xdr:row>0</xdr:row>
      <xdr:rowOff>8466</xdr:rowOff>
    </xdr:from>
    <xdr:to>
      <xdr:col>5</xdr:col>
      <xdr:colOff>533400</xdr:colOff>
      <xdr:row>1</xdr:row>
      <xdr:rowOff>338666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B4EA6138-7BE1-4A71-BC98-4875B470DDA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50801" y="8466"/>
          <a:ext cx="8449732" cy="121073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80683</xdr:colOff>
      <xdr:row>0</xdr:row>
      <xdr:rowOff>0</xdr:rowOff>
    </xdr:from>
    <xdr:to>
      <xdr:col>5</xdr:col>
      <xdr:colOff>528919</xdr:colOff>
      <xdr:row>1</xdr:row>
      <xdr:rowOff>361206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A2983A4F-4006-4382-BCB6-9B0003B6E9F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80683" y="0"/>
          <a:ext cx="8516471" cy="1239747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53789</xdr:colOff>
      <xdr:row>0</xdr:row>
      <xdr:rowOff>0</xdr:rowOff>
    </xdr:from>
    <xdr:to>
      <xdr:col>5</xdr:col>
      <xdr:colOff>528861</xdr:colOff>
      <xdr:row>1</xdr:row>
      <xdr:rowOff>358587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3212923C-EFCB-4709-B991-6294143677F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53789" y="0"/>
          <a:ext cx="8498484" cy="123712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44824</xdr:colOff>
      <xdr:row>0</xdr:row>
      <xdr:rowOff>0</xdr:rowOff>
    </xdr:from>
    <xdr:to>
      <xdr:col>5</xdr:col>
      <xdr:colOff>528918</xdr:colOff>
      <xdr:row>1</xdr:row>
      <xdr:rowOff>335106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D87FC087-B1E9-4128-BBC1-C241D3D2F07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44824" y="0"/>
          <a:ext cx="8337176" cy="1213647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8467</xdr:colOff>
      <xdr:row>0</xdr:row>
      <xdr:rowOff>1</xdr:rowOff>
    </xdr:from>
    <xdr:to>
      <xdr:col>5</xdr:col>
      <xdr:colOff>533400</xdr:colOff>
      <xdr:row>1</xdr:row>
      <xdr:rowOff>353198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E61F4139-45D7-4A26-A7BA-BEDD094F9C0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8467" y="1"/>
          <a:ext cx="8475133" cy="123373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62753</xdr:colOff>
      <xdr:row>0</xdr:row>
      <xdr:rowOff>0</xdr:rowOff>
    </xdr:from>
    <xdr:to>
      <xdr:col>5</xdr:col>
      <xdr:colOff>519953</xdr:colOff>
      <xdr:row>1</xdr:row>
      <xdr:rowOff>248977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B637CDD9-D9CF-4973-96ED-5B04250C929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62753" y="0"/>
          <a:ext cx="7745506" cy="112751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62753</xdr:colOff>
      <xdr:row>0</xdr:row>
      <xdr:rowOff>0</xdr:rowOff>
    </xdr:from>
    <xdr:to>
      <xdr:col>5</xdr:col>
      <xdr:colOff>528918</xdr:colOff>
      <xdr:row>1</xdr:row>
      <xdr:rowOff>408186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54E90207-10E8-494B-AFDF-89C3804EE9B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62753" y="0"/>
          <a:ext cx="8839200" cy="1286727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26894</xdr:colOff>
      <xdr:row>0</xdr:row>
      <xdr:rowOff>0</xdr:rowOff>
    </xdr:from>
    <xdr:to>
      <xdr:col>5</xdr:col>
      <xdr:colOff>519505</xdr:colOff>
      <xdr:row>1</xdr:row>
      <xdr:rowOff>430305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0C5E4ED3-3DE6-499A-BC6D-3F90E27889A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26894" y="0"/>
          <a:ext cx="8991152" cy="130884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26895</xdr:colOff>
      <xdr:row>0</xdr:row>
      <xdr:rowOff>0</xdr:rowOff>
    </xdr:from>
    <xdr:to>
      <xdr:col>5</xdr:col>
      <xdr:colOff>519953</xdr:colOff>
      <xdr:row>1</xdr:row>
      <xdr:rowOff>344241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47FC0F6A-BC3D-4740-A821-A9CFE0C4D77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26895" y="0"/>
          <a:ext cx="8399929" cy="1222782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26890</xdr:colOff>
      <xdr:row>0</xdr:row>
      <xdr:rowOff>0</xdr:rowOff>
    </xdr:from>
    <xdr:to>
      <xdr:col>5</xdr:col>
      <xdr:colOff>519954</xdr:colOff>
      <xdr:row>1</xdr:row>
      <xdr:rowOff>413407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A6A2F364-8742-4A7C-BBE0-B355279AB36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26890" y="0"/>
          <a:ext cx="8875064" cy="129194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26895</xdr:colOff>
      <xdr:row>0</xdr:row>
      <xdr:rowOff>8965</xdr:rowOff>
    </xdr:from>
    <xdr:to>
      <xdr:col>5</xdr:col>
      <xdr:colOff>521852</xdr:colOff>
      <xdr:row>1</xdr:row>
      <xdr:rowOff>215153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0B3DFD2D-58AD-4228-95B2-541C6FA7D13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26895" y="8965"/>
          <a:ext cx="7451569" cy="108472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519953</xdr:colOff>
      <xdr:row>1</xdr:row>
      <xdr:rowOff>213742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E36BF617-48E8-41D6-9536-DC98173B976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0" y="0"/>
          <a:ext cx="7503459" cy="109228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64"/>
  <sheetViews>
    <sheetView showGridLines="0" tabSelected="1" zoomScale="90" zoomScaleNormal="90" workbookViewId="0">
      <pane ySplit="4" topLeftCell="A5" activePane="bottomLeft" state="frozen"/>
      <selection pane="bottomLeft" activeCell="A2" sqref="A2:F2"/>
    </sheetView>
  </sheetViews>
  <sheetFormatPr defaultColWidth="9.109375" defaultRowHeight="13.8"/>
  <cols>
    <col min="1" max="1" width="5.6640625" style="9" bestFit="1" customWidth="1"/>
    <col min="2" max="2" width="9.33203125" style="2" customWidth="1"/>
    <col min="3" max="3" width="48.109375" style="3" customWidth="1"/>
    <col min="4" max="4" width="46.6640625" style="50" bestFit="1" customWidth="1"/>
    <col min="5" max="5" width="6.33203125" style="2" customWidth="1"/>
    <col min="6" max="6" width="8" style="2" bestFit="1" customWidth="1"/>
    <col min="7" max="7" width="1" style="2" customWidth="1"/>
    <col min="8" max="18" width="6.77734375" style="44" customWidth="1"/>
    <col min="19" max="26" width="6.77734375" style="12" customWidth="1"/>
    <col min="27" max="27" width="1" style="3" customWidth="1"/>
    <col min="28" max="16384" width="9.109375" style="3"/>
  </cols>
  <sheetData>
    <row r="1" spans="1:28" ht="69" customHeight="1">
      <c r="A1" s="97"/>
      <c r="B1" s="98"/>
      <c r="C1" s="98"/>
      <c r="D1" s="98"/>
      <c r="E1" s="98"/>
      <c r="F1" s="99"/>
      <c r="G1" s="23"/>
      <c r="H1" s="90" t="s">
        <v>399</v>
      </c>
      <c r="I1" s="92" t="s">
        <v>387</v>
      </c>
      <c r="J1" s="100" t="s">
        <v>398</v>
      </c>
      <c r="K1" s="90" t="s">
        <v>335</v>
      </c>
      <c r="L1" s="90" t="s">
        <v>347</v>
      </c>
      <c r="M1" s="86" t="s">
        <v>321</v>
      </c>
      <c r="N1" s="86" t="s">
        <v>316</v>
      </c>
      <c r="O1" s="86" t="s">
        <v>355</v>
      </c>
      <c r="P1" s="88" t="s">
        <v>278</v>
      </c>
      <c r="Q1" s="88" t="s">
        <v>279</v>
      </c>
      <c r="R1" s="88" t="s">
        <v>266</v>
      </c>
      <c r="S1" s="86" t="s">
        <v>249</v>
      </c>
      <c r="T1" s="86" t="s">
        <v>206</v>
      </c>
      <c r="U1" s="86" t="s">
        <v>205</v>
      </c>
      <c r="V1" s="86" t="s">
        <v>131</v>
      </c>
      <c r="W1" s="86" t="s">
        <v>116</v>
      </c>
      <c r="X1" s="86" t="s">
        <v>87</v>
      </c>
      <c r="Y1" s="86" t="s">
        <v>59</v>
      </c>
      <c r="Z1" s="86" t="s">
        <v>6</v>
      </c>
      <c r="AA1" s="41"/>
    </row>
    <row r="2" spans="1:28" s="4" customFormat="1" ht="115.8" customHeight="1">
      <c r="A2" s="94" t="s">
        <v>408</v>
      </c>
      <c r="B2" s="95"/>
      <c r="C2" s="95"/>
      <c r="D2" s="95"/>
      <c r="E2" s="95"/>
      <c r="F2" s="96"/>
      <c r="G2" s="24"/>
      <c r="H2" s="91"/>
      <c r="I2" s="93"/>
      <c r="J2" s="101"/>
      <c r="K2" s="91"/>
      <c r="L2" s="91"/>
      <c r="M2" s="87"/>
      <c r="N2" s="87"/>
      <c r="O2" s="87"/>
      <c r="P2" s="89"/>
      <c r="Q2" s="89"/>
      <c r="R2" s="89"/>
      <c r="S2" s="87"/>
      <c r="T2" s="87"/>
      <c r="U2" s="87"/>
      <c r="V2" s="87"/>
      <c r="W2" s="87"/>
      <c r="X2" s="87"/>
      <c r="Y2" s="87"/>
      <c r="Z2" s="87"/>
      <c r="AA2" s="42"/>
    </row>
    <row r="3" spans="1:28" s="4" customFormat="1" ht="18" customHeight="1">
      <c r="A3" s="81"/>
      <c r="B3" s="82"/>
      <c r="C3" s="82"/>
      <c r="D3" s="83"/>
      <c r="E3" s="82"/>
      <c r="F3" s="64"/>
      <c r="G3" s="55"/>
      <c r="H3" s="16">
        <v>46145</v>
      </c>
      <c r="I3" s="16">
        <v>46144</v>
      </c>
      <c r="J3" s="16">
        <v>46124</v>
      </c>
      <c r="K3" s="16">
        <v>46124</v>
      </c>
      <c r="L3" s="16">
        <v>46123</v>
      </c>
      <c r="M3" s="16">
        <v>46123</v>
      </c>
      <c r="N3" s="16">
        <v>46122</v>
      </c>
      <c r="O3" s="16">
        <v>46117</v>
      </c>
      <c r="P3" s="51">
        <v>46109</v>
      </c>
      <c r="Q3" s="51">
        <v>46108</v>
      </c>
      <c r="R3" s="51">
        <v>46096</v>
      </c>
      <c r="S3" s="16">
        <v>46089</v>
      </c>
      <c r="T3" s="16">
        <v>46081</v>
      </c>
      <c r="U3" s="16">
        <v>46080</v>
      </c>
      <c r="V3" s="16">
        <v>46075</v>
      </c>
      <c r="W3" s="16">
        <v>46074</v>
      </c>
      <c r="X3" s="16">
        <v>46061</v>
      </c>
      <c r="Y3" s="16">
        <v>46061</v>
      </c>
      <c r="Z3" s="16">
        <v>46047</v>
      </c>
      <c r="AA3" s="30"/>
    </row>
    <row r="4" spans="1:28" ht="18" customHeight="1">
      <c r="A4" s="17" t="s">
        <v>0</v>
      </c>
      <c r="B4" s="17" t="s">
        <v>1</v>
      </c>
      <c r="C4" s="17" t="s">
        <v>4</v>
      </c>
      <c r="D4" s="45" t="s">
        <v>2</v>
      </c>
      <c r="E4" s="17" t="s">
        <v>3</v>
      </c>
      <c r="F4" s="17" t="s">
        <v>5</v>
      </c>
      <c r="G4" s="56"/>
      <c r="H4" s="18" t="s">
        <v>7</v>
      </c>
      <c r="I4" s="18">
        <v>2</v>
      </c>
      <c r="J4" s="18" t="s">
        <v>7</v>
      </c>
      <c r="K4" s="18" t="s">
        <v>7</v>
      </c>
      <c r="L4" s="18" t="s">
        <v>348</v>
      </c>
      <c r="M4" s="18">
        <v>1</v>
      </c>
      <c r="N4" s="18">
        <v>3</v>
      </c>
      <c r="O4" s="18" t="s">
        <v>7</v>
      </c>
      <c r="P4" s="52">
        <v>2</v>
      </c>
      <c r="Q4" s="52">
        <v>3</v>
      </c>
      <c r="R4" s="52" t="s">
        <v>267</v>
      </c>
      <c r="S4" s="18">
        <v>2</v>
      </c>
      <c r="T4" s="18">
        <v>1</v>
      </c>
      <c r="U4" s="18">
        <v>3</v>
      </c>
      <c r="V4" s="18" t="s">
        <v>7</v>
      </c>
      <c r="W4" s="18" t="s">
        <v>117</v>
      </c>
      <c r="X4" s="18" t="s">
        <v>7</v>
      </c>
      <c r="Y4" s="18" t="s">
        <v>7</v>
      </c>
      <c r="Z4" s="18" t="s">
        <v>7</v>
      </c>
      <c r="AA4" s="31"/>
    </row>
    <row r="5" spans="1:28" s="11" customFormat="1" ht="18" customHeight="1">
      <c r="A5" s="1">
        <f t="shared" ref="A5:A48" si="0">RANK(F5,F$5:F$169,0)</f>
        <v>1</v>
      </c>
      <c r="B5" s="1">
        <v>21683</v>
      </c>
      <c r="C5" s="5" t="s">
        <v>173</v>
      </c>
      <c r="D5" s="46" t="s">
        <v>23</v>
      </c>
      <c r="E5" s="1" t="s">
        <v>10</v>
      </c>
      <c r="F5" s="1">
        <f t="shared" ref="F5:F48" si="1">SUM(H5:Z5)</f>
        <v>1210</v>
      </c>
      <c r="G5" s="57"/>
      <c r="H5" s="1"/>
      <c r="I5" s="1"/>
      <c r="J5" s="1"/>
      <c r="K5" s="1"/>
      <c r="L5" s="1"/>
      <c r="M5" s="1">
        <v>150</v>
      </c>
      <c r="N5" s="1">
        <v>95</v>
      </c>
      <c r="O5" s="1"/>
      <c r="P5" s="1">
        <v>140</v>
      </c>
      <c r="Q5" s="1">
        <v>95</v>
      </c>
      <c r="R5" s="1">
        <v>240</v>
      </c>
      <c r="S5" s="7">
        <v>150</v>
      </c>
      <c r="T5" s="7">
        <v>220</v>
      </c>
      <c r="U5" s="7">
        <v>120</v>
      </c>
      <c r="V5" s="1"/>
      <c r="W5" s="1"/>
      <c r="X5" s="7"/>
      <c r="Y5" s="7"/>
      <c r="Z5" s="7"/>
      <c r="AA5" s="32"/>
    </row>
    <row r="6" spans="1:28" s="11" customFormat="1" ht="18" customHeight="1">
      <c r="A6" s="1">
        <f t="shared" si="0"/>
        <v>2</v>
      </c>
      <c r="B6" s="1">
        <v>13916</v>
      </c>
      <c r="C6" s="5" t="s">
        <v>175</v>
      </c>
      <c r="D6" s="46" t="s">
        <v>123</v>
      </c>
      <c r="E6" s="1" t="s">
        <v>10</v>
      </c>
      <c r="F6" s="1">
        <f t="shared" si="1"/>
        <v>1150</v>
      </c>
      <c r="G6" s="57"/>
      <c r="H6" s="1"/>
      <c r="I6" s="1">
        <v>160</v>
      </c>
      <c r="J6" s="1"/>
      <c r="K6" s="1"/>
      <c r="L6" s="1"/>
      <c r="M6" s="1"/>
      <c r="N6" s="1"/>
      <c r="O6" s="1"/>
      <c r="P6" s="1">
        <v>160</v>
      </c>
      <c r="Q6" s="1">
        <v>120</v>
      </c>
      <c r="R6" s="1">
        <v>270</v>
      </c>
      <c r="S6" s="7">
        <v>140</v>
      </c>
      <c r="T6" s="7">
        <v>200</v>
      </c>
      <c r="U6" s="7">
        <v>100</v>
      </c>
      <c r="V6" s="1"/>
      <c r="W6" s="1"/>
      <c r="X6" s="7"/>
      <c r="Y6" s="7"/>
      <c r="Z6" s="7"/>
      <c r="AA6" s="32"/>
      <c r="AB6" s="3"/>
    </row>
    <row r="7" spans="1:28" s="11" customFormat="1" ht="18" customHeight="1">
      <c r="A7" s="1">
        <f t="shared" si="0"/>
        <v>3</v>
      </c>
      <c r="B7" s="1">
        <v>23127</v>
      </c>
      <c r="C7" s="5" t="s">
        <v>176</v>
      </c>
      <c r="D7" s="46" t="s">
        <v>23</v>
      </c>
      <c r="E7" s="1" t="s">
        <v>10</v>
      </c>
      <c r="F7" s="1">
        <f t="shared" si="1"/>
        <v>1120</v>
      </c>
      <c r="G7" s="57"/>
      <c r="H7" s="1"/>
      <c r="I7" s="1">
        <v>140</v>
      </c>
      <c r="J7" s="1"/>
      <c r="K7" s="1"/>
      <c r="L7" s="1"/>
      <c r="M7" s="1">
        <v>200</v>
      </c>
      <c r="N7" s="1">
        <v>100</v>
      </c>
      <c r="O7" s="1"/>
      <c r="P7" s="1">
        <v>130</v>
      </c>
      <c r="Q7" s="1">
        <v>100</v>
      </c>
      <c r="R7" s="1">
        <v>170</v>
      </c>
      <c r="S7" s="7"/>
      <c r="T7" s="7">
        <v>190</v>
      </c>
      <c r="U7" s="7">
        <v>90</v>
      </c>
      <c r="V7" s="1"/>
      <c r="W7" s="1"/>
      <c r="X7" s="7"/>
      <c r="Y7" s="7"/>
      <c r="Z7" s="7"/>
      <c r="AA7" s="32"/>
    </row>
    <row r="8" spans="1:28" s="11" customFormat="1" ht="18" customHeight="1">
      <c r="A8" s="1">
        <f t="shared" si="0"/>
        <v>4</v>
      </c>
      <c r="B8" s="1">
        <v>21845</v>
      </c>
      <c r="C8" s="5" t="s">
        <v>174</v>
      </c>
      <c r="D8" s="46" t="s">
        <v>23</v>
      </c>
      <c r="E8" s="1" t="s">
        <v>91</v>
      </c>
      <c r="F8" s="1">
        <f t="shared" si="1"/>
        <v>780</v>
      </c>
      <c r="G8" s="57"/>
      <c r="H8" s="1"/>
      <c r="I8" s="1"/>
      <c r="J8" s="1"/>
      <c r="K8" s="1"/>
      <c r="L8" s="1"/>
      <c r="M8" s="1"/>
      <c r="N8" s="1"/>
      <c r="O8" s="1"/>
      <c r="P8" s="1"/>
      <c r="Q8" s="1"/>
      <c r="R8" s="1">
        <v>300</v>
      </c>
      <c r="S8" s="7">
        <v>160</v>
      </c>
      <c r="T8" s="7">
        <v>210</v>
      </c>
      <c r="U8" s="7">
        <v>110</v>
      </c>
      <c r="V8" s="1"/>
      <c r="W8" s="1"/>
      <c r="X8" s="7"/>
      <c r="Y8" s="7"/>
      <c r="Z8" s="7"/>
      <c r="AA8" s="32"/>
    </row>
    <row r="9" spans="1:28" s="11" customFormat="1" ht="18" customHeight="1">
      <c r="A9" s="1">
        <f t="shared" si="0"/>
        <v>5</v>
      </c>
      <c r="B9" s="1">
        <v>10829</v>
      </c>
      <c r="C9" s="5" t="s">
        <v>180</v>
      </c>
      <c r="D9" s="46" t="s">
        <v>181</v>
      </c>
      <c r="E9" s="1" t="s">
        <v>10</v>
      </c>
      <c r="F9" s="1">
        <f t="shared" si="1"/>
        <v>690</v>
      </c>
      <c r="G9" s="57"/>
      <c r="H9" s="1"/>
      <c r="I9" s="1">
        <v>100</v>
      </c>
      <c r="J9" s="1"/>
      <c r="K9" s="1"/>
      <c r="L9" s="1"/>
      <c r="M9" s="1"/>
      <c r="N9" s="1"/>
      <c r="O9" s="1"/>
      <c r="P9" s="1">
        <v>90</v>
      </c>
      <c r="Q9" s="1">
        <v>85</v>
      </c>
      <c r="R9" s="1">
        <v>160</v>
      </c>
      <c r="S9" s="7">
        <v>100</v>
      </c>
      <c r="T9" s="7">
        <v>110</v>
      </c>
      <c r="U9" s="7">
        <v>45</v>
      </c>
      <c r="V9" s="1"/>
      <c r="W9" s="1"/>
      <c r="X9" s="7"/>
      <c r="Y9" s="7"/>
      <c r="Z9" s="7"/>
      <c r="AA9" s="32"/>
    </row>
    <row r="10" spans="1:28" s="11" customFormat="1" ht="18" customHeight="1">
      <c r="A10" s="1">
        <f t="shared" si="0"/>
        <v>5</v>
      </c>
      <c r="B10" s="1">
        <v>30265</v>
      </c>
      <c r="C10" s="5" t="s">
        <v>273</v>
      </c>
      <c r="D10" s="46" t="s">
        <v>133</v>
      </c>
      <c r="E10" s="1" t="s">
        <v>28</v>
      </c>
      <c r="F10" s="1">
        <f t="shared" si="1"/>
        <v>690</v>
      </c>
      <c r="G10" s="57"/>
      <c r="H10" s="1"/>
      <c r="I10" s="1">
        <v>150</v>
      </c>
      <c r="J10" s="1"/>
      <c r="K10" s="1"/>
      <c r="L10" s="1"/>
      <c r="M10" s="1">
        <v>210</v>
      </c>
      <c r="N10" s="1">
        <v>120</v>
      </c>
      <c r="O10" s="1"/>
      <c r="P10" s="1"/>
      <c r="Q10" s="1"/>
      <c r="R10" s="1">
        <v>210</v>
      </c>
      <c r="S10" s="7"/>
      <c r="T10" s="7"/>
      <c r="U10" s="7"/>
      <c r="V10" s="1"/>
      <c r="W10" s="7"/>
      <c r="X10" s="7"/>
      <c r="Y10" s="7"/>
      <c r="Z10" s="7"/>
      <c r="AA10" s="32"/>
    </row>
    <row r="11" spans="1:28" s="11" customFormat="1" ht="18" customHeight="1">
      <c r="A11" s="1">
        <f t="shared" si="0"/>
        <v>7</v>
      </c>
      <c r="B11" s="20">
        <v>4185</v>
      </c>
      <c r="C11" s="21" t="s">
        <v>207</v>
      </c>
      <c r="D11" s="47" t="s">
        <v>23</v>
      </c>
      <c r="E11" s="20" t="s">
        <v>169</v>
      </c>
      <c r="F11" s="1">
        <f t="shared" si="1"/>
        <v>590</v>
      </c>
      <c r="G11" s="57"/>
      <c r="H11" s="1"/>
      <c r="I11" s="1"/>
      <c r="J11" s="1"/>
      <c r="K11" s="1"/>
      <c r="L11" s="1"/>
      <c r="M11" s="1">
        <v>140</v>
      </c>
      <c r="N11" s="1"/>
      <c r="O11" s="1"/>
      <c r="P11" s="1">
        <v>120</v>
      </c>
      <c r="Q11" s="1"/>
      <c r="R11" s="1">
        <v>180</v>
      </c>
      <c r="S11" s="39"/>
      <c r="T11" s="39">
        <v>150</v>
      </c>
      <c r="U11" s="39"/>
      <c r="V11" s="20"/>
      <c r="W11" s="39"/>
      <c r="X11" s="39"/>
      <c r="Y11" s="39"/>
      <c r="Z11" s="39"/>
      <c r="AA11" s="32"/>
    </row>
    <row r="12" spans="1:28" s="11" customFormat="1" ht="18" customHeight="1">
      <c r="A12" s="1">
        <f t="shared" si="0"/>
        <v>8</v>
      </c>
      <c r="B12" s="1">
        <v>31106</v>
      </c>
      <c r="C12" s="5" t="s">
        <v>272</v>
      </c>
      <c r="D12" s="46" t="s">
        <v>23</v>
      </c>
      <c r="E12" s="1" t="s">
        <v>28</v>
      </c>
      <c r="F12" s="1">
        <f t="shared" si="1"/>
        <v>530</v>
      </c>
      <c r="G12" s="57"/>
      <c r="H12" s="1"/>
      <c r="I12" s="1"/>
      <c r="J12" s="1"/>
      <c r="K12" s="1"/>
      <c r="L12" s="1"/>
      <c r="M12" s="1">
        <v>220</v>
      </c>
      <c r="N12" s="1">
        <v>110</v>
      </c>
      <c r="O12" s="1"/>
      <c r="P12" s="1"/>
      <c r="Q12" s="1"/>
      <c r="R12" s="1">
        <v>200</v>
      </c>
      <c r="S12" s="7"/>
      <c r="T12" s="7"/>
      <c r="U12" s="7"/>
      <c r="V12" s="1"/>
      <c r="W12" s="7"/>
      <c r="X12" s="7"/>
      <c r="Y12" s="7"/>
      <c r="Z12" s="7"/>
      <c r="AA12" s="28"/>
    </row>
    <row r="13" spans="1:28" s="11" customFormat="1" ht="18" customHeight="1">
      <c r="A13" s="1">
        <f t="shared" si="0"/>
        <v>9</v>
      </c>
      <c r="B13" s="1">
        <v>38205</v>
      </c>
      <c r="C13" s="5" t="s">
        <v>178</v>
      </c>
      <c r="D13" s="46" t="s">
        <v>23</v>
      </c>
      <c r="E13" s="1" t="s">
        <v>91</v>
      </c>
      <c r="F13" s="1">
        <f t="shared" si="1"/>
        <v>515</v>
      </c>
      <c r="G13" s="57"/>
      <c r="H13" s="1"/>
      <c r="I13" s="1">
        <v>130</v>
      </c>
      <c r="J13" s="1"/>
      <c r="K13" s="1"/>
      <c r="L13" s="1"/>
      <c r="M13" s="1"/>
      <c r="N13" s="1"/>
      <c r="O13" s="1"/>
      <c r="P13" s="1"/>
      <c r="Q13" s="1"/>
      <c r="R13" s="1"/>
      <c r="S13" s="7">
        <v>130</v>
      </c>
      <c r="T13" s="7">
        <v>180</v>
      </c>
      <c r="U13" s="7">
        <v>75</v>
      </c>
      <c r="V13" s="1"/>
      <c r="W13" s="1"/>
      <c r="X13" s="7"/>
      <c r="Y13" s="7"/>
      <c r="Z13" s="7"/>
      <c r="AA13" s="32"/>
    </row>
    <row r="14" spans="1:28" s="11" customFormat="1" ht="18" customHeight="1">
      <c r="A14" s="1">
        <f t="shared" si="0"/>
        <v>10</v>
      </c>
      <c r="B14" s="1">
        <v>43047</v>
      </c>
      <c r="C14" s="19" t="s">
        <v>8</v>
      </c>
      <c r="D14" s="46" t="s">
        <v>9</v>
      </c>
      <c r="E14" s="1" t="s">
        <v>10</v>
      </c>
      <c r="F14" s="1">
        <f t="shared" si="1"/>
        <v>455</v>
      </c>
      <c r="G14" s="57"/>
      <c r="H14" s="1"/>
      <c r="I14" s="1"/>
      <c r="J14" s="1"/>
      <c r="K14" s="1"/>
      <c r="L14" s="1">
        <v>100</v>
      </c>
      <c r="M14" s="1"/>
      <c r="N14" s="1"/>
      <c r="O14" s="1"/>
      <c r="P14" s="1">
        <v>80</v>
      </c>
      <c r="Q14" s="1">
        <v>110</v>
      </c>
      <c r="R14" s="1"/>
      <c r="S14" s="7"/>
      <c r="T14" s="7">
        <v>70</v>
      </c>
      <c r="U14" s="7">
        <v>35</v>
      </c>
      <c r="V14" s="1"/>
      <c r="W14" s="1">
        <v>35</v>
      </c>
      <c r="X14" s="7"/>
      <c r="Y14" s="7"/>
      <c r="Z14" s="7">
        <v>25</v>
      </c>
      <c r="AA14" s="28"/>
    </row>
    <row r="15" spans="1:28" s="11" customFormat="1" ht="19.2" customHeight="1">
      <c r="A15" s="1">
        <f t="shared" si="0"/>
        <v>11</v>
      </c>
      <c r="B15" s="1">
        <v>11944</v>
      </c>
      <c r="C15" s="5" t="s">
        <v>281</v>
      </c>
      <c r="D15" s="46" t="s">
        <v>166</v>
      </c>
      <c r="E15" s="1" t="s">
        <v>28</v>
      </c>
      <c r="F15" s="1">
        <f t="shared" si="1"/>
        <v>425</v>
      </c>
      <c r="G15" s="57"/>
      <c r="H15" s="1"/>
      <c r="I15" s="1">
        <v>90</v>
      </c>
      <c r="J15" s="1"/>
      <c r="K15" s="1"/>
      <c r="L15" s="1"/>
      <c r="M15" s="1">
        <v>180</v>
      </c>
      <c r="N15" s="1">
        <v>85</v>
      </c>
      <c r="O15" s="1"/>
      <c r="P15" s="1">
        <v>70</v>
      </c>
      <c r="Q15" s="1"/>
      <c r="R15" s="1"/>
      <c r="S15" s="7"/>
      <c r="T15" s="7"/>
      <c r="U15" s="7"/>
      <c r="V15" s="1"/>
      <c r="W15" s="7"/>
      <c r="X15" s="7"/>
      <c r="Y15" s="7"/>
      <c r="Z15" s="7"/>
      <c r="AA15" s="32"/>
    </row>
    <row r="16" spans="1:28" s="11" customFormat="1" ht="18" customHeight="1">
      <c r="A16" s="1">
        <f t="shared" si="0"/>
        <v>12</v>
      </c>
      <c r="B16" s="1">
        <v>36760</v>
      </c>
      <c r="C16" s="5" t="s">
        <v>182</v>
      </c>
      <c r="D16" s="46" t="s">
        <v>23</v>
      </c>
      <c r="E16" s="1" t="s">
        <v>169</v>
      </c>
      <c r="F16" s="1">
        <f t="shared" si="1"/>
        <v>415</v>
      </c>
      <c r="G16" s="57"/>
      <c r="H16" s="1"/>
      <c r="I16" s="1"/>
      <c r="J16" s="1"/>
      <c r="K16" s="1"/>
      <c r="L16" s="1"/>
      <c r="M16" s="1">
        <v>120</v>
      </c>
      <c r="N16" s="1">
        <v>90</v>
      </c>
      <c r="O16" s="1"/>
      <c r="P16" s="1"/>
      <c r="Q16" s="1"/>
      <c r="R16" s="1">
        <v>150</v>
      </c>
      <c r="S16" s="7"/>
      <c r="T16" s="7">
        <v>30</v>
      </c>
      <c r="U16" s="7">
        <v>25</v>
      </c>
      <c r="V16" s="1"/>
      <c r="W16" s="7"/>
      <c r="X16" s="7"/>
      <c r="Y16" s="7"/>
      <c r="Z16" s="7"/>
      <c r="AA16" s="32"/>
    </row>
    <row r="17" spans="1:27" s="11" customFormat="1" ht="18" customHeight="1">
      <c r="A17" s="1">
        <f t="shared" si="0"/>
        <v>13</v>
      </c>
      <c r="B17" s="1">
        <v>37624</v>
      </c>
      <c r="C17" s="5" t="s">
        <v>177</v>
      </c>
      <c r="D17" s="46" t="s">
        <v>23</v>
      </c>
      <c r="E17" s="1" t="s">
        <v>71</v>
      </c>
      <c r="F17" s="1">
        <f t="shared" si="1"/>
        <v>370</v>
      </c>
      <c r="G17" s="57"/>
      <c r="H17" s="1"/>
      <c r="I17" s="1"/>
      <c r="J17" s="1"/>
      <c r="K17" s="1"/>
      <c r="L17" s="1"/>
      <c r="M17" s="1"/>
      <c r="N17" s="1"/>
      <c r="O17" s="1"/>
      <c r="P17" s="1">
        <v>100</v>
      </c>
      <c r="Q17" s="1">
        <v>90</v>
      </c>
      <c r="R17" s="1"/>
      <c r="S17" s="7"/>
      <c r="T17" s="7">
        <v>100</v>
      </c>
      <c r="U17" s="7">
        <v>80</v>
      </c>
      <c r="V17" s="1"/>
      <c r="W17" s="1"/>
      <c r="X17" s="7"/>
      <c r="Y17" s="7"/>
      <c r="Z17" s="7"/>
      <c r="AA17" s="32"/>
    </row>
    <row r="18" spans="1:27" s="11" customFormat="1" ht="18" customHeight="1">
      <c r="A18" s="1">
        <f t="shared" si="0"/>
        <v>14</v>
      </c>
      <c r="B18" s="1">
        <v>8577</v>
      </c>
      <c r="C18" s="5" t="s">
        <v>88</v>
      </c>
      <c r="D18" s="46" t="s">
        <v>89</v>
      </c>
      <c r="E18" s="1" t="s">
        <v>10</v>
      </c>
      <c r="F18" s="1">
        <f t="shared" si="1"/>
        <v>360</v>
      </c>
      <c r="G18" s="57"/>
      <c r="H18" s="1"/>
      <c r="I18" s="1"/>
      <c r="J18" s="1"/>
      <c r="K18" s="1"/>
      <c r="L18" s="1"/>
      <c r="M18" s="1"/>
      <c r="N18" s="1"/>
      <c r="O18" s="1"/>
      <c r="P18" s="1">
        <v>150</v>
      </c>
      <c r="Q18" s="1"/>
      <c r="R18" s="1"/>
      <c r="S18" s="7">
        <v>75</v>
      </c>
      <c r="T18" s="7">
        <v>40</v>
      </c>
      <c r="U18" s="7">
        <v>70</v>
      </c>
      <c r="V18" s="1"/>
      <c r="W18" s="1"/>
      <c r="X18" s="7">
        <v>25</v>
      </c>
      <c r="Y18" s="7"/>
      <c r="Z18" s="7"/>
      <c r="AA18" s="32"/>
    </row>
    <row r="19" spans="1:27" s="11" customFormat="1" ht="18" customHeight="1">
      <c r="A19" s="1">
        <f t="shared" si="0"/>
        <v>15</v>
      </c>
      <c r="B19" s="1">
        <v>17285</v>
      </c>
      <c r="C19" s="5" t="s">
        <v>250</v>
      </c>
      <c r="D19" s="46" t="s">
        <v>23</v>
      </c>
      <c r="E19" s="1" t="s">
        <v>91</v>
      </c>
      <c r="F19" s="1">
        <f t="shared" si="1"/>
        <v>310</v>
      </c>
      <c r="G19" s="57"/>
      <c r="H19" s="1"/>
      <c r="I19" s="1"/>
      <c r="J19" s="1"/>
      <c r="K19" s="1"/>
      <c r="L19" s="1"/>
      <c r="M19" s="1">
        <v>190</v>
      </c>
      <c r="N19" s="1"/>
      <c r="O19" s="1"/>
      <c r="P19" s="1"/>
      <c r="Q19" s="1"/>
      <c r="R19" s="1"/>
      <c r="S19" s="7">
        <v>120</v>
      </c>
      <c r="T19" s="7"/>
      <c r="U19" s="7"/>
      <c r="V19" s="1"/>
      <c r="W19" s="7"/>
      <c r="X19" s="7"/>
      <c r="Y19" s="7"/>
      <c r="Z19" s="7"/>
      <c r="AA19" s="32"/>
    </row>
    <row r="20" spans="1:27" s="11" customFormat="1" ht="18" customHeight="1">
      <c r="A20" s="1">
        <f t="shared" si="0"/>
        <v>16</v>
      </c>
      <c r="B20" s="1">
        <v>23753</v>
      </c>
      <c r="C20" s="5" t="s">
        <v>254</v>
      </c>
      <c r="D20" s="46" t="s">
        <v>23</v>
      </c>
      <c r="E20" s="1" t="s">
        <v>21</v>
      </c>
      <c r="F20" s="1">
        <f t="shared" si="1"/>
        <v>180</v>
      </c>
      <c r="G20" s="57"/>
      <c r="H20" s="1"/>
      <c r="I20" s="1"/>
      <c r="J20" s="1"/>
      <c r="K20" s="1"/>
      <c r="L20" s="1"/>
      <c r="M20" s="1"/>
      <c r="N20" s="1"/>
      <c r="O20" s="1"/>
      <c r="P20" s="1"/>
      <c r="Q20" s="1"/>
      <c r="R20" s="1">
        <v>120</v>
      </c>
      <c r="S20" s="7">
        <v>60</v>
      </c>
      <c r="T20" s="7"/>
      <c r="U20" s="7"/>
      <c r="V20" s="1"/>
      <c r="W20" s="7"/>
      <c r="X20" s="7"/>
      <c r="Y20" s="7"/>
      <c r="Z20" s="7"/>
      <c r="AA20" s="32"/>
    </row>
    <row r="21" spans="1:27" s="11" customFormat="1" ht="18" customHeight="1">
      <c r="A21" s="1">
        <f t="shared" si="0"/>
        <v>17</v>
      </c>
      <c r="B21" s="1">
        <v>1378</v>
      </c>
      <c r="C21" s="5" t="s">
        <v>14</v>
      </c>
      <c r="D21" s="46" t="s">
        <v>9</v>
      </c>
      <c r="E21" s="1" t="s">
        <v>10</v>
      </c>
      <c r="F21" s="1">
        <f t="shared" si="1"/>
        <v>150</v>
      </c>
      <c r="G21" s="57"/>
      <c r="H21" s="1"/>
      <c r="I21" s="1"/>
      <c r="J21" s="1"/>
      <c r="K21" s="1"/>
      <c r="L21" s="1">
        <v>90</v>
      </c>
      <c r="M21" s="1"/>
      <c r="N21" s="1"/>
      <c r="O21" s="1"/>
      <c r="P21" s="1"/>
      <c r="Q21" s="1"/>
      <c r="R21" s="1"/>
      <c r="S21" s="7"/>
      <c r="T21" s="7"/>
      <c r="U21" s="7"/>
      <c r="V21" s="1"/>
      <c r="W21" s="1">
        <v>50</v>
      </c>
      <c r="X21" s="7"/>
      <c r="Y21" s="7"/>
      <c r="Z21" s="7">
        <v>10</v>
      </c>
      <c r="AA21" s="32"/>
    </row>
    <row r="22" spans="1:27" s="11" customFormat="1" ht="18" customHeight="1">
      <c r="A22" s="1">
        <f t="shared" si="0"/>
        <v>17</v>
      </c>
      <c r="B22" s="1">
        <v>20335</v>
      </c>
      <c r="C22" s="5" t="s">
        <v>284</v>
      </c>
      <c r="D22" s="46" t="s">
        <v>23</v>
      </c>
      <c r="E22" s="1" t="s">
        <v>71</v>
      </c>
      <c r="F22" s="1">
        <f t="shared" si="1"/>
        <v>150</v>
      </c>
      <c r="G22" s="57"/>
      <c r="H22" s="1"/>
      <c r="I22" s="1">
        <v>30</v>
      </c>
      <c r="J22" s="1"/>
      <c r="K22" s="1"/>
      <c r="L22" s="1"/>
      <c r="M22" s="1">
        <v>60</v>
      </c>
      <c r="N22" s="1">
        <v>55</v>
      </c>
      <c r="O22" s="1"/>
      <c r="P22" s="1">
        <v>5</v>
      </c>
      <c r="Q22" s="1"/>
      <c r="R22" s="1"/>
      <c r="S22" s="7"/>
      <c r="T22" s="7"/>
      <c r="U22" s="7"/>
      <c r="V22" s="1"/>
      <c r="W22" s="7"/>
      <c r="X22" s="7"/>
      <c r="Y22" s="7"/>
      <c r="Z22" s="7"/>
      <c r="AA22" s="32"/>
    </row>
    <row r="23" spans="1:27" s="11" customFormat="1" ht="18" customHeight="1">
      <c r="A23" s="1">
        <f t="shared" si="0"/>
        <v>19</v>
      </c>
      <c r="B23" s="1">
        <v>8452</v>
      </c>
      <c r="C23" s="5" t="s">
        <v>282</v>
      </c>
      <c r="D23" s="46" t="s">
        <v>23</v>
      </c>
      <c r="E23" s="1" t="s">
        <v>71</v>
      </c>
      <c r="F23" s="1">
        <f t="shared" si="1"/>
        <v>140</v>
      </c>
      <c r="G23" s="57"/>
      <c r="H23" s="1"/>
      <c r="I23" s="1"/>
      <c r="J23" s="1"/>
      <c r="K23" s="1"/>
      <c r="L23" s="1"/>
      <c r="M23" s="1"/>
      <c r="N23" s="1"/>
      <c r="O23" s="1"/>
      <c r="P23" s="1">
        <v>60</v>
      </c>
      <c r="Q23" s="1">
        <v>80</v>
      </c>
      <c r="R23" s="1"/>
      <c r="S23" s="7"/>
      <c r="T23" s="7"/>
      <c r="U23" s="7"/>
      <c r="V23" s="1"/>
      <c r="W23" s="7"/>
      <c r="X23" s="7"/>
      <c r="Y23" s="7"/>
      <c r="Z23" s="7"/>
      <c r="AA23" s="32"/>
    </row>
    <row r="24" spans="1:27" s="11" customFormat="1" ht="18" customHeight="1">
      <c r="A24" s="1">
        <f t="shared" si="0"/>
        <v>19</v>
      </c>
      <c r="B24" s="1">
        <v>39051</v>
      </c>
      <c r="C24" s="5" t="s">
        <v>13</v>
      </c>
      <c r="D24" s="46" t="s">
        <v>9</v>
      </c>
      <c r="E24" s="1" t="s">
        <v>10</v>
      </c>
      <c r="F24" s="1">
        <f t="shared" si="1"/>
        <v>140</v>
      </c>
      <c r="G24" s="57"/>
      <c r="H24" s="1"/>
      <c r="I24" s="1"/>
      <c r="J24" s="1"/>
      <c r="K24" s="1"/>
      <c r="L24" s="1">
        <v>95</v>
      </c>
      <c r="M24" s="1"/>
      <c r="N24" s="1"/>
      <c r="O24" s="1"/>
      <c r="P24" s="1"/>
      <c r="Q24" s="1"/>
      <c r="R24" s="1"/>
      <c r="S24" s="7"/>
      <c r="T24" s="7"/>
      <c r="U24" s="7"/>
      <c r="V24" s="1"/>
      <c r="W24" s="1">
        <v>30</v>
      </c>
      <c r="X24" s="7"/>
      <c r="Y24" s="7"/>
      <c r="Z24" s="7">
        <v>15</v>
      </c>
      <c r="AA24" s="32"/>
    </row>
    <row r="25" spans="1:27" s="11" customFormat="1" ht="18" customHeight="1">
      <c r="A25" s="1">
        <f t="shared" si="0"/>
        <v>21</v>
      </c>
      <c r="B25" s="1">
        <v>34395</v>
      </c>
      <c r="C25" s="5" t="s">
        <v>80</v>
      </c>
      <c r="D25" s="46" t="s">
        <v>23</v>
      </c>
      <c r="E25" s="1" t="s">
        <v>62</v>
      </c>
      <c r="F25" s="1">
        <f t="shared" si="1"/>
        <v>130</v>
      </c>
      <c r="G25" s="57"/>
      <c r="H25" s="1"/>
      <c r="I25" s="1"/>
      <c r="J25" s="1"/>
      <c r="K25" s="1"/>
      <c r="L25" s="1"/>
      <c r="M25" s="1"/>
      <c r="N25" s="1"/>
      <c r="O25" s="1"/>
      <c r="P25" s="1">
        <v>40</v>
      </c>
      <c r="Q25" s="1">
        <v>65</v>
      </c>
      <c r="R25" s="1"/>
      <c r="S25" s="7"/>
      <c r="T25" s="7"/>
      <c r="U25" s="7"/>
      <c r="V25" s="1"/>
      <c r="W25" s="1"/>
      <c r="X25" s="7"/>
      <c r="Y25" s="7">
        <v>25</v>
      </c>
      <c r="Z25" s="7"/>
      <c r="AA25" s="32"/>
    </row>
    <row r="26" spans="1:27" s="11" customFormat="1" ht="18" customHeight="1">
      <c r="A26" s="1">
        <f t="shared" si="0"/>
        <v>22</v>
      </c>
      <c r="B26" s="1">
        <v>21473</v>
      </c>
      <c r="C26" s="5" t="s">
        <v>83</v>
      </c>
      <c r="D26" s="46" t="s">
        <v>23</v>
      </c>
      <c r="E26" s="1" t="s">
        <v>62</v>
      </c>
      <c r="F26" s="1">
        <f t="shared" si="1"/>
        <v>100</v>
      </c>
      <c r="G26" s="57"/>
      <c r="H26" s="1"/>
      <c r="I26" s="1"/>
      <c r="J26" s="1"/>
      <c r="K26" s="1"/>
      <c r="L26" s="1"/>
      <c r="M26" s="1"/>
      <c r="N26" s="1"/>
      <c r="O26" s="1"/>
      <c r="P26" s="1">
        <v>30</v>
      </c>
      <c r="Q26" s="1">
        <v>55</v>
      </c>
      <c r="R26" s="1"/>
      <c r="S26" s="7"/>
      <c r="T26" s="7"/>
      <c r="U26" s="7"/>
      <c r="V26" s="1"/>
      <c r="W26" s="1"/>
      <c r="X26" s="7"/>
      <c r="Y26" s="7">
        <v>15</v>
      </c>
      <c r="Z26" s="7"/>
      <c r="AA26" s="32"/>
    </row>
    <row r="27" spans="1:27" s="11" customFormat="1" ht="18" customHeight="1">
      <c r="A27" s="1">
        <f t="shared" si="0"/>
        <v>23</v>
      </c>
      <c r="B27" s="1">
        <v>18339</v>
      </c>
      <c r="C27" s="5" t="s">
        <v>22</v>
      </c>
      <c r="D27" s="46" t="s">
        <v>23</v>
      </c>
      <c r="E27" s="1" t="s">
        <v>10</v>
      </c>
      <c r="F27" s="1">
        <f t="shared" si="1"/>
        <v>97</v>
      </c>
      <c r="G27" s="57"/>
      <c r="H27" s="1"/>
      <c r="I27" s="1"/>
      <c r="J27" s="1">
        <v>15</v>
      </c>
      <c r="K27" s="1"/>
      <c r="L27" s="1">
        <v>80</v>
      </c>
      <c r="M27" s="1"/>
      <c r="N27" s="1"/>
      <c r="O27" s="1"/>
      <c r="P27" s="1"/>
      <c r="Q27" s="1"/>
      <c r="R27" s="1"/>
      <c r="S27" s="7"/>
      <c r="T27" s="7"/>
      <c r="U27" s="7"/>
      <c r="V27" s="1"/>
      <c r="W27" s="1"/>
      <c r="X27" s="7"/>
      <c r="Y27" s="7"/>
      <c r="Z27" s="7">
        <v>2</v>
      </c>
      <c r="AA27" s="32"/>
    </row>
    <row r="28" spans="1:27" s="11" customFormat="1" ht="18" customHeight="1">
      <c r="A28" s="1">
        <f t="shared" si="0"/>
        <v>24</v>
      </c>
      <c r="B28" s="1">
        <v>11353</v>
      </c>
      <c r="C28" s="5" t="s">
        <v>81</v>
      </c>
      <c r="D28" s="46" t="s">
        <v>82</v>
      </c>
      <c r="E28" s="1" t="s">
        <v>28</v>
      </c>
      <c r="F28" s="1">
        <f t="shared" si="1"/>
        <v>95</v>
      </c>
      <c r="G28" s="57"/>
      <c r="H28" s="1"/>
      <c r="I28" s="1">
        <v>75</v>
      </c>
      <c r="J28" s="1"/>
      <c r="K28" s="1"/>
      <c r="L28" s="1"/>
      <c r="M28" s="1"/>
      <c r="N28" s="1"/>
      <c r="O28" s="1"/>
      <c r="P28" s="1"/>
      <c r="Q28" s="1"/>
      <c r="R28" s="1"/>
      <c r="S28" s="7"/>
      <c r="T28" s="7"/>
      <c r="U28" s="7"/>
      <c r="V28" s="1"/>
      <c r="W28" s="1"/>
      <c r="X28" s="7"/>
      <c r="Y28" s="7">
        <v>20</v>
      </c>
      <c r="Z28" s="7"/>
      <c r="AA28" s="32"/>
    </row>
    <row r="29" spans="1:27" s="11" customFormat="1" ht="18" customHeight="1">
      <c r="A29" s="1">
        <f t="shared" si="0"/>
        <v>25</v>
      </c>
      <c r="B29" s="1">
        <v>51441</v>
      </c>
      <c r="C29" s="5" t="s">
        <v>19</v>
      </c>
      <c r="D29" s="46" t="s">
        <v>20</v>
      </c>
      <c r="E29" s="1" t="s">
        <v>21</v>
      </c>
      <c r="F29" s="1">
        <f t="shared" si="1"/>
        <v>87</v>
      </c>
      <c r="G29" s="57"/>
      <c r="H29" s="1"/>
      <c r="I29" s="1"/>
      <c r="J29" s="1"/>
      <c r="K29" s="1"/>
      <c r="L29" s="1">
        <v>75</v>
      </c>
      <c r="M29" s="1"/>
      <c r="N29" s="1"/>
      <c r="O29" s="1"/>
      <c r="P29" s="1"/>
      <c r="Q29" s="1"/>
      <c r="R29" s="1"/>
      <c r="S29" s="7"/>
      <c r="T29" s="7"/>
      <c r="U29" s="7"/>
      <c r="V29" s="1"/>
      <c r="W29" s="1">
        <v>9</v>
      </c>
      <c r="X29" s="7"/>
      <c r="Y29" s="7"/>
      <c r="Z29" s="7">
        <v>3</v>
      </c>
      <c r="AA29" s="32"/>
    </row>
    <row r="30" spans="1:27" s="11" customFormat="1" ht="18" customHeight="1">
      <c r="A30" s="1">
        <f t="shared" si="0"/>
        <v>26</v>
      </c>
      <c r="B30" s="1">
        <v>4189</v>
      </c>
      <c r="C30" s="5" t="s">
        <v>350</v>
      </c>
      <c r="D30" s="46" t="s">
        <v>23</v>
      </c>
      <c r="E30" s="1" t="s">
        <v>10</v>
      </c>
      <c r="F30" s="1">
        <f t="shared" si="1"/>
        <v>65</v>
      </c>
      <c r="G30" s="57"/>
      <c r="H30" s="1"/>
      <c r="I30" s="1"/>
      <c r="J30" s="1">
        <v>20</v>
      </c>
      <c r="K30" s="1"/>
      <c r="L30" s="1">
        <v>45</v>
      </c>
      <c r="M30" s="1"/>
      <c r="N30" s="1"/>
      <c r="O30" s="1"/>
      <c r="P30" s="1"/>
      <c r="Q30" s="1"/>
      <c r="R30" s="1"/>
      <c r="S30" s="7"/>
      <c r="T30" s="7"/>
      <c r="U30" s="7"/>
      <c r="V30" s="7"/>
      <c r="W30" s="7"/>
      <c r="X30" s="7"/>
      <c r="Y30" s="7"/>
      <c r="Z30" s="7"/>
      <c r="AA30" s="32"/>
    </row>
    <row r="31" spans="1:27" s="11" customFormat="1" ht="18" customHeight="1">
      <c r="A31" s="1">
        <f t="shared" si="0"/>
        <v>27</v>
      </c>
      <c r="B31" s="1">
        <v>14257</v>
      </c>
      <c r="C31" s="5" t="s">
        <v>304</v>
      </c>
      <c r="D31" s="46" t="s">
        <v>23</v>
      </c>
      <c r="E31" s="1" t="s">
        <v>28</v>
      </c>
      <c r="F31" s="1">
        <f t="shared" si="1"/>
        <v>50</v>
      </c>
      <c r="G31" s="57"/>
      <c r="H31" s="1"/>
      <c r="I31" s="1"/>
      <c r="J31" s="1"/>
      <c r="K31" s="1">
        <v>25</v>
      </c>
      <c r="L31" s="1"/>
      <c r="M31" s="1"/>
      <c r="N31" s="1"/>
      <c r="O31" s="1"/>
      <c r="P31" s="1"/>
      <c r="Q31" s="1"/>
      <c r="R31" s="1"/>
      <c r="S31" s="7"/>
      <c r="T31" s="7"/>
      <c r="U31" s="7"/>
      <c r="V31" s="1">
        <v>25</v>
      </c>
      <c r="W31" s="7"/>
      <c r="X31" s="7"/>
      <c r="Y31" s="7"/>
      <c r="Z31" s="7"/>
      <c r="AA31" s="32"/>
    </row>
    <row r="32" spans="1:27" s="11" customFormat="1" ht="18" customHeight="1">
      <c r="A32" s="1">
        <f t="shared" si="0"/>
        <v>28</v>
      </c>
      <c r="B32" s="1">
        <v>41278</v>
      </c>
      <c r="C32" s="5" t="s">
        <v>120</v>
      </c>
      <c r="D32" s="46" t="s">
        <v>48</v>
      </c>
      <c r="E32" s="1" t="s">
        <v>10</v>
      </c>
      <c r="F32" s="1">
        <f t="shared" si="1"/>
        <v>47</v>
      </c>
      <c r="G32" s="57"/>
      <c r="H32" s="1"/>
      <c r="I32" s="1"/>
      <c r="J32" s="1"/>
      <c r="K32" s="1"/>
      <c r="L32" s="1">
        <v>40</v>
      </c>
      <c r="M32" s="1"/>
      <c r="N32" s="1"/>
      <c r="O32" s="1"/>
      <c r="P32" s="1"/>
      <c r="Q32" s="1"/>
      <c r="R32" s="1"/>
      <c r="S32" s="7"/>
      <c r="T32" s="7"/>
      <c r="U32" s="7"/>
      <c r="V32" s="1"/>
      <c r="W32" s="1">
        <v>7</v>
      </c>
      <c r="X32" s="7"/>
      <c r="Y32" s="7"/>
      <c r="Z32" s="7"/>
      <c r="AA32" s="32"/>
    </row>
    <row r="33" spans="1:27" s="11" customFormat="1" ht="18" customHeight="1">
      <c r="A33" s="1">
        <f t="shared" si="0"/>
        <v>29</v>
      </c>
      <c r="B33" s="1">
        <v>48452</v>
      </c>
      <c r="C33" s="5" t="s">
        <v>361</v>
      </c>
      <c r="D33" s="46" t="s">
        <v>23</v>
      </c>
      <c r="E33" s="1" t="s">
        <v>357</v>
      </c>
      <c r="F33" s="1">
        <f t="shared" si="1"/>
        <v>35</v>
      </c>
      <c r="G33" s="57"/>
      <c r="H33" s="1">
        <v>15</v>
      </c>
      <c r="I33" s="1"/>
      <c r="J33" s="1"/>
      <c r="K33" s="1"/>
      <c r="L33" s="1"/>
      <c r="M33" s="1"/>
      <c r="N33" s="1"/>
      <c r="O33" s="1">
        <v>20</v>
      </c>
      <c r="P33" s="1"/>
      <c r="Q33" s="1"/>
      <c r="R33" s="1"/>
      <c r="S33" s="7"/>
      <c r="T33" s="7"/>
      <c r="U33" s="7"/>
      <c r="V33" s="7"/>
      <c r="W33" s="7"/>
      <c r="X33" s="7"/>
      <c r="Y33" s="7"/>
      <c r="Z33" s="7"/>
      <c r="AA33" s="32"/>
    </row>
    <row r="34" spans="1:27" s="11" customFormat="1" ht="18" customHeight="1">
      <c r="A34" s="1">
        <f t="shared" si="0"/>
        <v>30</v>
      </c>
      <c r="B34" s="1">
        <v>31956</v>
      </c>
      <c r="C34" s="5" t="s">
        <v>15</v>
      </c>
      <c r="D34" s="46" t="s">
        <v>9</v>
      </c>
      <c r="E34" s="1" t="s">
        <v>10</v>
      </c>
      <c r="F34" s="1">
        <f t="shared" si="1"/>
        <v>28</v>
      </c>
      <c r="G34" s="57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7"/>
      <c r="T34" s="7"/>
      <c r="U34" s="7"/>
      <c r="V34" s="1"/>
      <c r="W34" s="1">
        <v>20</v>
      </c>
      <c r="X34" s="7"/>
      <c r="Y34" s="7"/>
      <c r="Z34" s="7">
        <v>8</v>
      </c>
      <c r="AA34" s="32"/>
    </row>
    <row r="35" spans="1:27" s="11" customFormat="1" ht="18" customHeight="1">
      <c r="A35" s="1">
        <f t="shared" si="0"/>
        <v>31</v>
      </c>
      <c r="B35" s="1">
        <v>22126</v>
      </c>
      <c r="C35" s="5" t="s">
        <v>283</v>
      </c>
      <c r="D35" s="46" t="s">
        <v>23</v>
      </c>
      <c r="E35" s="1" t="s">
        <v>71</v>
      </c>
      <c r="F35" s="1">
        <f t="shared" si="1"/>
        <v>20</v>
      </c>
      <c r="G35" s="57"/>
      <c r="H35" s="1"/>
      <c r="I35" s="1"/>
      <c r="J35" s="1"/>
      <c r="K35" s="1"/>
      <c r="L35" s="1"/>
      <c r="M35" s="1"/>
      <c r="N35" s="1"/>
      <c r="O35" s="1"/>
      <c r="P35" s="1">
        <v>20</v>
      </c>
      <c r="Q35" s="1"/>
      <c r="R35" s="1"/>
      <c r="S35" s="7"/>
      <c r="T35" s="7"/>
      <c r="U35" s="7"/>
      <c r="V35" s="1"/>
      <c r="W35" s="7"/>
      <c r="X35" s="7"/>
      <c r="Y35" s="7"/>
      <c r="Z35" s="7"/>
      <c r="AA35" s="32"/>
    </row>
    <row r="36" spans="1:27" s="11" customFormat="1" ht="18" customHeight="1">
      <c r="A36" s="1">
        <f t="shared" si="0"/>
        <v>31</v>
      </c>
      <c r="B36" s="1">
        <v>43030</v>
      </c>
      <c r="C36" s="5" t="s">
        <v>336</v>
      </c>
      <c r="D36" s="46" t="s">
        <v>23</v>
      </c>
      <c r="E36" s="1" t="s">
        <v>28</v>
      </c>
      <c r="F36" s="1">
        <f t="shared" si="1"/>
        <v>20</v>
      </c>
      <c r="G36" s="57"/>
      <c r="H36" s="1"/>
      <c r="I36" s="1"/>
      <c r="J36" s="1"/>
      <c r="K36" s="1">
        <v>20</v>
      </c>
      <c r="L36" s="1"/>
      <c r="M36" s="1"/>
      <c r="N36" s="1"/>
      <c r="O36" s="1"/>
      <c r="P36" s="1"/>
      <c r="Q36" s="1"/>
      <c r="R36" s="1"/>
      <c r="S36" s="7"/>
      <c r="T36" s="7"/>
      <c r="U36" s="7"/>
      <c r="V36" s="1"/>
      <c r="W36" s="7"/>
      <c r="X36" s="7"/>
      <c r="Y36" s="7"/>
      <c r="Z36" s="7"/>
      <c r="AA36" s="32"/>
    </row>
    <row r="37" spans="1:27" s="11" customFormat="1" ht="18" customHeight="1">
      <c r="A37" s="1">
        <f t="shared" si="0"/>
        <v>33</v>
      </c>
      <c r="B37" s="1">
        <v>58918</v>
      </c>
      <c r="C37" s="5" t="s">
        <v>364</v>
      </c>
      <c r="D37" s="46" t="s">
        <v>23</v>
      </c>
      <c r="E37" s="1" t="s">
        <v>357</v>
      </c>
      <c r="F37" s="1">
        <f t="shared" si="1"/>
        <v>18</v>
      </c>
      <c r="G37" s="57"/>
      <c r="H37" s="1">
        <v>10</v>
      </c>
      <c r="I37" s="1"/>
      <c r="J37" s="1"/>
      <c r="K37" s="1"/>
      <c r="L37" s="1"/>
      <c r="M37" s="1"/>
      <c r="N37" s="1"/>
      <c r="O37" s="1">
        <v>8</v>
      </c>
      <c r="P37" s="1"/>
      <c r="Q37" s="1"/>
      <c r="R37" s="1"/>
      <c r="S37" s="7"/>
      <c r="T37" s="7"/>
      <c r="U37" s="7"/>
      <c r="V37" s="7"/>
      <c r="W37" s="7"/>
      <c r="X37" s="7"/>
      <c r="Y37" s="7"/>
      <c r="Z37" s="7"/>
      <c r="AA37" s="32"/>
    </row>
    <row r="38" spans="1:27" s="11" customFormat="1" ht="18" customHeight="1">
      <c r="A38" s="1">
        <f t="shared" si="0"/>
        <v>34</v>
      </c>
      <c r="B38" s="1">
        <v>34468</v>
      </c>
      <c r="C38" s="5" t="s">
        <v>92</v>
      </c>
      <c r="D38" s="46" t="s">
        <v>23</v>
      </c>
      <c r="E38" s="1" t="s">
        <v>93</v>
      </c>
      <c r="F38" s="1">
        <f t="shared" si="1"/>
        <v>15</v>
      </c>
      <c r="G38" s="57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7"/>
      <c r="T38" s="7"/>
      <c r="U38" s="7"/>
      <c r="V38" s="1"/>
      <c r="W38" s="1"/>
      <c r="X38" s="7">
        <v>15</v>
      </c>
      <c r="Y38" s="7"/>
      <c r="Z38" s="7"/>
      <c r="AA38" s="32"/>
    </row>
    <row r="39" spans="1:27" s="11" customFormat="1" ht="18" customHeight="1">
      <c r="A39" s="1">
        <f t="shared" si="0"/>
        <v>35</v>
      </c>
      <c r="B39" s="1">
        <v>59455</v>
      </c>
      <c r="C39" s="5" t="s">
        <v>365</v>
      </c>
      <c r="D39" s="46" t="s">
        <v>23</v>
      </c>
      <c r="E39" s="1" t="s">
        <v>357</v>
      </c>
      <c r="F39" s="1">
        <f t="shared" si="1"/>
        <v>12</v>
      </c>
      <c r="G39" s="57"/>
      <c r="H39" s="1">
        <v>6</v>
      </c>
      <c r="I39" s="1"/>
      <c r="J39" s="1"/>
      <c r="K39" s="1"/>
      <c r="L39" s="1"/>
      <c r="M39" s="1"/>
      <c r="N39" s="1"/>
      <c r="O39" s="1">
        <v>6</v>
      </c>
      <c r="P39" s="1"/>
      <c r="Q39" s="1"/>
      <c r="R39" s="1"/>
      <c r="S39" s="7"/>
      <c r="T39" s="7"/>
      <c r="U39" s="7"/>
      <c r="V39" s="7"/>
      <c r="W39" s="7"/>
      <c r="X39" s="7"/>
      <c r="Y39" s="7"/>
      <c r="Z39" s="7"/>
      <c r="AA39" s="32"/>
    </row>
    <row r="40" spans="1:27" s="11" customFormat="1" ht="18" customHeight="1">
      <c r="A40" s="1">
        <f t="shared" si="0"/>
        <v>36</v>
      </c>
      <c r="B40" s="1">
        <v>43087</v>
      </c>
      <c r="C40" s="5" t="s">
        <v>84</v>
      </c>
      <c r="D40" s="46" t="s">
        <v>61</v>
      </c>
      <c r="E40" s="1" t="s">
        <v>62</v>
      </c>
      <c r="F40" s="1">
        <f t="shared" si="1"/>
        <v>10</v>
      </c>
      <c r="G40" s="57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7"/>
      <c r="T40" s="7"/>
      <c r="U40" s="7"/>
      <c r="V40" s="1"/>
      <c r="W40" s="1"/>
      <c r="X40" s="7"/>
      <c r="Y40" s="7">
        <v>10</v>
      </c>
      <c r="Z40" s="7"/>
      <c r="AA40" s="32"/>
    </row>
    <row r="41" spans="1:27" s="11" customFormat="1" ht="18" customHeight="1">
      <c r="A41" s="1">
        <f t="shared" si="0"/>
        <v>36</v>
      </c>
      <c r="B41" s="1">
        <v>15120</v>
      </c>
      <c r="C41" s="5" t="s">
        <v>94</v>
      </c>
      <c r="D41" s="46" t="s">
        <v>23</v>
      </c>
      <c r="E41" s="1" t="s">
        <v>95</v>
      </c>
      <c r="F41" s="1">
        <f t="shared" si="1"/>
        <v>10</v>
      </c>
      <c r="G41" s="57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7"/>
      <c r="T41" s="7"/>
      <c r="U41" s="7"/>
      <c r="V41" s="1"/>
      <c r="W41" s="1"/>
      <c r="X41" s="7">
        <v>10</v>
      </c>
      <c r="Y41" s="7"/>
      <c r="Z41" s="7"/>
      <c r="AA41" s="32"/>
    </row>
    <row r="42" spans="1:27" s="11" customFormat="1" ht="18" customHeight="1">
      <c r="A42" s="1">
        <f t="shared" si="0"/>
        <v>36</v>
      </c>
      <c r="B42" s="1">
        <v>57560</v>
      </c>
      <c r="C42" s="5" t="s">
        <v>337</v>
      </c>
      <c r="D42" s="46" t="s">
        <v>23</v>
      </c>
      <c r="E42" s="1" t="s">
        <v>28</v>
      </c>
      <c r="F42" s="1">
        <f t="shared" si="1"/>
        <v>10</v>
      </c>
      <c r="G42" s="57"/>
      <c r="H42" s="1"/>
      <c r="I42" s="1"/>
      <c r="J42" s="1"/>
      <c r="K42" s="1">
        <v>10</v>
      </c>
      <c r="L42" s="1"/>
      <c r="M42" s="1"/>
      <c r="N42" s="1"/>
      <c r="O42" s="1"/>
      <c r="P42" s="1"/>
      <c r="Q42" s="1"/>
      <c r="R42" s="1"/>
      <c r="S42" s="7"/>
      <c r="T42" s="7"/>
      <c r="U42" s="7"/>
      <c r="V42" s="7"/>
      <c r="W42" s="7"/>
      <c r="X42" s="7"/>
      <c r="Y42" s="7"/>
      <c r="Z42" s="7"/>
      <c r="AA42" s="32"/>
    </row>
    <row r="43" spans="1:27" s="11" customFormat="1" ht="18" customHeight="1">
      <c r="A43" s="1">
        <f t="shared" si="0"/>
        <v>39</v>
      </c>
      <c r="B43" s="1">
        <v>11302</v>
      </c>
      <c r="C43" s="5" t="s">
        <v>310</v>
      </c>
      <c r="D43" s="46" t="s">
        <v>23</v>
      </c>
      <c r="E43" s="1" t="s">
        <v>28</v>
      </c>
      <c r="F43" s="1">
        <f t="shared" si="1"/>
        <v>6</v>
      </c>
      <c r="G43" s="57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7"/>
      <c r="T43" s="7"/>
      <c r="U43" s="7"/>
      <c r="V43" s="1">
        <v>6</v>
      </c>
      <c r="W43" s="7"/>
      <c r="X43" s="7"/>
      <c r="Y43" s="7"/>
      <c r="Z43" s="7"/>
      <c r="AA43" s="32"/>
    </row>
    <row r="44" spans="1:27" s="11" customFormat="1" ht="18" customHeight="1">
      <c r="A44" s="1">
        <f t="shared" si="0"/>
        <v>39</v>
      </c>
      <c r="B44" s="1">
        <v>68150</v>
      </c>
      <c r="C44" s="5" t="s">
        <v>338</v>
      </c>
      <c r="D44" s="46" t="s">
        <v>314</v>
      </c>
      <c r="E44" s="1" t="s">
        <v>28</v>
      </c>
      <c r="F44" s="1">
        <f t="shared" si="1"/>
        <v>6</v>
      </c>
      <c r="G44" s="57"/>
      <c r="H44" s="1"/>
      <c r="I44" s="1"/>
      <c r="J44" s="1"/>
      <c r="K44" s="1">
        <v>6</v>
      </c>
      <c r="L44" s="1"/>
      <c r="M44" s="1"/>
      <c r="N44" s="1"/>
      <c r="O44" s="1"/>
      <c r="P44" s="1"/>
      <c r="Q44" s="1"/>
      <c r="R44" s="1"/>
      <c r="S44" s="7"/>
      <c r="T44" s="7"/>
      <c r="U44" s="7"/>
      <c r="V44" s="7"/>
      <c r="W44" s="7"/>
      <c r="X44" s="7"/>
      <c r="Y44" s="7"/>
      <c r="Z44" s="7"/>
      <c r="AA44" s="32"/>
    </row>
    <row r="45" spans="1:27" s="11" customFormat="1" ht="18" customHeight="1">
      <c r="A45" s="1">
        <f t="shared" si="0"/>
        <v>41</v>
      </c>
      <c r="B45" s="63">
        <v>1588</v>
      </c>
      <c r="C45" s="54" t="s">
        <v>339</v>
      </c>
      <c r="D45" s="46" t="s">
        <v>340</v>
      </c>
      <c r="E45" s="1" t="s">
        <v>28</v>
      </c>
      <c r="F45" s="1">
        <f t="shared" si="1"/>
        <v>4</v>
      </c>
      <c r="G45" s="57"/>
      <c r="H45" s="1"/>
      <c r="I45" s="1"/>
      <c r="J45" s="1"/>
      <c r="K45" s="1">
        <v>4</v>
      </c>
      <c r="L45" s="1"/>
      <c r="M45" s="1"/>
      <c r="N45" s="1"/>
      <c r="O45" s="1"/>
      <c r="P45" s="1"/>
      <c r="Q45" s="1"/>
      <c r="R45" s="1"/>
      <c r="S45" s="7"/>
      <c r="T45" s="7"/>
      <c r="U45" s="7"/>
      <c r="V45" s="7"/>
      <c r="W45" s="7"/>
      <c r="X45" s="7"/>
      <c r="Y45" s="7"/>
      <c r="Z45" s="7"/>
      <c r="AA45" s="32"/>
    </row>
    <row r="46" spans="1:27" s="11" customFormat="1" ht="18" customHeight="1">
      <c r="A46" s="1">
        <f t="shared" si="0"/>
        <v>42</v>
      </c>
      <c r="B46" s="1">
        <v>58320</v>
      </c>
      <c r="C46" s="5" t="s">
        <v>313</v>
      </c>
      <c r="D46" s="46" t="s">
        <v>314</v>
      </c>
      <c r="E46" s="1" t="s">
        <v>28</v>
      </c>
      <c r="F46" s="1">
        <f t="shared" si="1"/>
        <v>2</v>
      </c>
      <c r="G46" s="57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7"/>
      <c r="T46" s="7"/>
      <c r="U46" s="7"/>
      <c r="V46" s="1">
        <v>2</v>
      </c>
      <c r="W46" s="7"/>
      <c r="X46" s="7"/>
      <c r="Y46" s="7"/>
      <c r="Z46" s="7"/>
      <c r="AA46" s="32"/>
    </row>
    <row r="47" spans="1:27" s="11" customFormat="1" ht="18" customHeight="1">
      <c r="A47" s="1">
        <f t="shared" si="0"/>
        <v>42</v>
      </c>
      <c r="B47" s="1">
        <v>58900</v>
      </c>
      <c r="C47" s="5" t="s">
        <v>404</v>
      </c>
      <c r="D47" s="46" t="s">
        <v>23</v>
      </c>
      <c r="E47" s="1" t="s">
        <v>357</v>
      </c>
      <c r="F47" s="1">
        <f t="shared" si="1"/>
        <v>2</v>
      </c>
      <c r="G47" s="57"/>
      <c r="H47" s="1">
        <v>2</v>
      </c>
      <c r="I47" s="1"/>
      <c r="J47" s="1"/>
      <c r="K47" s="1"/>
      <c r="L47" s="1"/>
      <c r="M47" s="1"/>
      <c r="N47" s="1"/>
      <c r="O47" s="1"/>
      <c r="P47" s="1"/>
      <c r="Q47" s="1"/>
      <c r="R47" s="1"/>
      <c r="S47" s="7"/>
      <c r="T47" s="7"/>
      <c r="U47" s="7"/>
      <c r="V47" s="7"/>
      <c r="W47" s="7"/>
      <c r="X47" s="7"/>
      <c r="Y47" s="7"/>
      <c r="Z47" s="7"/>
      <c r="AA47" s="32"/>
    </row>
    <row r="48" spans="1:27" s="11" customFormat="1" ht="18" customHeight="1">
      <c r="A48" s="1">
        <f t="shared" si="0"/>
        <v>44</v>
      </c>
      <c r="B48" s="1">
        <v>62500</v>
      </c>
      <c r="C48" s="5" t="s">
        <v>315</v>
      </c>
      <c r="D48" s="46" t="s">
        <v>135</v>
      </c>
      <c r="E48" s="1" t="s">
        <v>28</v>
      </c>
      <c r="F48" s="1">
        <f t="shared" si="1"/>
        <v>1</v>
      </c>
      <c r="G48" s="57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7"/>
      <c r="T48" s="7"/>
      <c r="U48" s="7"/>
      <c r="V48" s="1">
        <v>1</v>
      </c>
      <c r="W48" s="7"/>
      <c r="X48" s="7"/>
      <c r="Y48" s="7"/>
      <c r="Z48" s="7"/>
      <c r="AA48" s="32"/>
    </row>
    <row r="49" spans="1:27" ht="6.9" customHeight="1">
      <c r="A49" s="34"/>
      <c r="B49" s="29"/>
      <c r="C49" s="35"/>
      <c r="D49" s="48"/>
      <c r="E49" s="29"/>
      <c r="F49" s="37"/>
      <c r="G49" s="61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38"/>
      <c r="T49" s="38"/>
      <c r="U49" s="38"/>
      <c r="V49" s="38"/>
      <c r="W49" s="38"/>
      <c r="X49" s="38"/>
      <c r="Y49" s="38"/>
      <c r="Z49" s="38"/>
      <c r="AA49" s="33"/>
    </row>
    <row r="50" spans="1:27" s="8" customFormat="1" ht="12.75" customHeight="1">
      <c r="A50" s="13"/>
      <c r="B50" s="14"/>
      <c r="D50" s="49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2"/>
      <c r="T50" s="12"/>
      <c r="U50" s="12"/>
      <c r="V50" s="12"/>
      <c r="W50" s="12"/>
      <c r="X50" s="12"/>
      <c r="Y50" s="12"/>
      <c r="Z50" s="12"/>
    </row>
    <row r="51" spans="1:27">
      <c r="C51" s="2"/>
      <c r="D51" s="75"/>
      <c r="E51" s="12"/>
      <c r="F51" s="12"/>
      <c r="G51" s="12"/>
      <c r="W51" s="3"/>
      <c r="X51" s="3"/>
      <c r="Y51" s="3"/>
      <c r="Z51" s="3"/>
    </row>
    <row r="52" spans="1:27">
      <c r="C52" s="2"/>
      <c r="D52" s="75"/>
      <c r="E52" s="12"/>
      <c r="F52" s="12"/>
      <c r="G52" s="12"/>
      <c r="W52" s="3"/>
      <c r="X52" s="3"/>
      <c r="Y52" s="3"/>
      <c r="Z52" s="3"/>
    </row>
    <row r="53" spans="1:27">
      <c r="C53" s="2"/>
      <c r="D53" s="75"/>
      <c r="E53" s="12"/>
      <c r="F53" s="12"/>
      <c r="G53" s="12"/>
      <c r="W53" s="3"/>
      <c r="X53" s="3"/>
      <c r="Y53" s="3"/>
      <c r="Z53" s="3"/>
    </row>
    <row r="54" spans="1:27">
      <c r="C54" s="2"/>
      <c r="D54" s="75"/>
      <c r="E54" s="12"/>
      <c r="F54" s="12"/>
      <c r="G54" s="12"/>
      <c r="W54" s="3"/>
      <c r="X54" s="3"/>
      <c r="Y54" s="3"/>
      <c r="Z54" s="3"/>
    </row>
    <row r="55" spans="1:27">
      <c r="B55" s="10"/>
      <c r="C55" s="2"/>
      <c r="D55" s="76"/>
      <c r="E55" s="12"/>
      <c r="F55" s="12"/>
      <c r="G55" s="12"/>
      <c r="X55" s="3"/>
      <c r="Y55" s="3"/>
      <c r="Z55" s="3"/>
    </row>
    <row r="56" spans="1:27">
      <c r="B56" s="10"/>
      <c r="C56" s="2"/>
      <c r="D56" s="76"/>
      <c r="E56" s="12"/>
      <c r="F56" s="12"/>
      <c r="G56" s="12"/>
      <c r="X56" s="3"/>
      <c r="Y56" s="3"/>
      <c r="Z56" s="3"/>
    </row>
    <row r="57" spans="1:27">
      <c r="C57" s="10"/>
      <c r="D57" s="76"/>
      <c r="F57" s="12"/>
      <c r="G57" s="12"/>
      <c r="Y57" s="3"/>
      <c r="Z57" s="3"/>
    </row>
    <row r="58" spans="1:27">
      <c r="B58" s="44"/>
    </row>
    <row r="59" spans="1:27">
      <c r="B59" s="44"/>
    </row>
    <row r="60" spans="1:27">
      <c r="B60" s="44"/>
    </row>
    <row r="61" spans="1:27">
      <c r="B61" s="44"/>
    </row>
    <row r="62" spans="1:27">
      <c r="B62" s="44"/>
    </row>
    <row r="63" spans="1:27">
      <c r="B63" s="44"/>
    </row>
    <row r="64" spans="1:27">
      <c r="B64" s="44"/>
    </row>
  </sheetData>
  <sheetProtection algorithmName="SHA-512" hashValue="QZtkkCUumhz1h0K0LjrDUwLQpAFYDHOkT3gKVhG0YQPZzTkCiXnSbPHS9NmPu54bfokswzmtCCeh8bc3VIEclA==" saltValue="CIsHd5iT0bOak/PCAImN3w==" spinCount="100000" sheet="1" objects="1" scenarios="1"/>
  <sortState xmlns:xlrd2="http://schemas.microsoft.com/office/spreadsheetml/2017/richdata2" ref="A5:Z48">
    <sortCondition descending="1" ref="F5:F48"/>
  </sortState>
  <mergeCells count="21">
    <mergeCell ref="H1:H2"/>
    <mergeCell ref="A2:F2"/>
    <mergeCell ref="A1:F1"/>
    <mergeCell ref="V1:V2"/>
    <mergeCell ref="U1:U2"/>
    <mergeCell ref="T1:T2"/>
    <mergeCell ref="S1:S2"/>
    <mergeCell ref="N1:N2"/>
    <mergeCell ref="M1:M2"/>
    <mergeCell ref="O1:O2"/>
    <mergeCell ref="J1:J2"/>
    <mergeCell ref="P1:P2"/>
    <mergeCell ref="Q1:Q2"/>
    <mergeCell ref="K1:K2"/>
    <mergeCell ref="L1:L2"/>
    <mergeCell ref="I1:I2"/>
    <mergeCell ref="Z1:Z2"/>
    <mergeCell ref="X1:X2"/>
    <mergeCell ref="Y1:Y2"/>
    <mergeCell ref="W1:W2"/>
    <mergeCell ref="R1:R2"/>
  </mergeCells>
  <phoneticPr fontId="0" type="noConversion"/>
  <conditionalFormatting sqref="B48">
    <cfRule type="duplicateValues" dxfId="255" priority="11808"/>
    <cfRule type="duplicateValues" dxfId="254" priority="11809"/>
    <cfRule type="duplicateValues" dxfId="253" priority="11810"/>
    <cfRule type="duplicateValues" dxfId="252" priority="11811"/>
    <cfRule type="duplicateValues" dxfId="251" priority="11812"/>
    <cfRule type="duplicateValues" dxfId="250" priority="11813" stopIfTrue="1"/>
    <cfRule type="duplicateValues" dxfId="249" priority="11814" stopIfTrue="1"/>
    <cfRule type="duplicateValues" dxfId="248" priority="11815" stopIfTrue="1"/>
    <cfRule type="duplicateValues" dxfId="247" priority="11816" stopIfTrue="1"/>
    <cfRule type="duplicateValues" dxfId="246" priority="11817" stopIfTrue="1"/>
    <cfRule type="expression" dxfId="245" priority="11818" stopIfTrue="1">
      <formula>AND(COUNTIF($B$1:$C$2, B48)+COUNTIF($B$4:$C$4, B48)+COUNTIF($B$9:$C$65533, B48)&gt;1,NOT(ISBLANK(B48)))</formula>
    </cfRule>
    <cfRule type="duplicateValues" dxfId="244" priority="11819"/>
  </conditionalFormatting>
  <conditionalFormatting sqref="B1:C2 B4:C4 B9:C47 C48 B49:C50 B58:C65530">
    <cfRule type="expression" dxfId="243" priority="3084" stopIfTrue="1">
      <formula>AND(COUNTIF($B$1:$C$2, B1)+COUNTIF($B$4:$C$4, B1)+COUNTIF($B$9:$C$65530, B1)&gt;1,NOT(ISBLANK(B1)))</formula>
    </cfRule>
  </conditionalFormatting>
  <conditionalFormatting sqref="B1:C47 B49:C1048576 C48">
    <cfRule type="duplicateValues" dxfId="242" priority="39"/>
  </conditionalFormatting>
  <conditionalFormatting sqref="B1:C1048576">
    <cfRule type="duplicateValues" dxfId="241" priority="1"/>
  </conditionalFormatting>
  <conditionalFormatting sqref="B3:C3">
    <cfRule type="duplicateValues" dxfId="240" priority="116" stopIfTrue="1"/>
  </conditionalFormatting>
  <conditionalFormatting sqref="B5:C47 C48">
    <cfRule type="duplicateValues" dxfId="239" priority="11832"/>
    <cfRule type="duplicateValues" dxfId="238" priority="11833"/>
    <cfRule type="duplicateValues" dxfId="237" priority="11836" stopIfTrue="1"/>
    <cfRule type="duplicateValues" dxfId="236" priority="11837" stopIfTrue="1"/>
    <cfRule type="duplicateValues" dxfId="235" priority="11838" stopIfTrue="1"/>
    <cfRule type="duplicateValues" dxfId="234" priority="11839" stopIfTrue="1"/>
  </conditionalFormatting>
  <conditionalFormatting sqref="B49:C50 B9:C47 C48">
    <cfRule type="duplicateValues" dxfId="233" priority="11242" stopIfTrue="1"/>
  </conditionalFormatting>
  <conditionalFormatting sqref="B49:C1048576 B1:C47 C48">
    <cfRule type="duplicateValues" dxfId="232" priority="51"/>
  </conditionalFormatting>
  <conditionalFormatting sqref="B58:C1048576 B1:C47 B49:C50 C48">
    <cfRule type="duplicateValues" dxfId="231" priority="54"/>
    <cfRule type="duplicateValues" dxfId="230" priority="7986"/>
  </conditionalFormatting>
  <conditionalFormatting sqref="B58:C1048576">
    <cfRule type="duplicateValues" dxfId="229" priority="7949"/>
  </conditionalFormatting>
  <pageMargins left="0.24" right="0.13" top="0.36" bottom="0.34" header="0.2" footer="0.18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H67"/>
  <sheetViews>
    <sheetView showGridLines="0" zoomScale="85" zoomScaleNormal="85" workbookViewId="0">
      <pane ySplit="4" topLeftCell="A5" activePane="bottomLeft" state="frozen"/>
      <selection activeCell="E99" sqref="E99"/>
      <selection pane="bottomLeft" activeCell="A2" sqref="A2:F2"/>
    </sheetView>
  </sheetViews>
  <sheetFormatPr defaultColWidth="9.109375" defaultRowHeight="13.8"/>
  <cols>
    <col min="1" max="1" width="5.6640625" style="9" bestFit="1" customWidth="1"/>
    <col min="2" max="2" width="10.5546875" style="2" bestFit="1" customWidth="1"/>
    <col min="3" max="3" width="47.21875" style="3" customWidth="1"/>
    <col min="4" max="4" width="47.77734375" style="50" customWidth="1"/>
    <col min="5" max="5" width="6.44140625" style="2" customWidth="1"/>
    <col min="6" max="6" width="8" style="2" bestFit="1" customWidth="1"/>
    <col min="7" max="7" width="1" style="2" customWidth="1"/>
    <col min="8" max="23" width="6.77734375" style="44" customWidth="1"/>
    <col min="24" max="26" width="6.77734375" style="12" customWidth="1"/>
    <col min="27" max="27" width="1" style="3" customWidth="1"/>
    <col min="28" max="16384" width="9.109375" style="3"/>
  </cols>
  <sheetData>
    <row r="1" spans="1:34" ht="69" customHeight="1">
      <c r="A1" s="97"/>
      <c r="B1" s="98"/>
      <c r="C1" s="98"/>
      <c r="D1" s="98"/>
      <c r="E1" s="98"/>
      <c r="F1" s="99"/>
      <c r="G1" s="23"/>
      <c r="H1" s="90" t="s">
        <v>399</v>
      </c>
      <c r="I1" s="92" t="s">
        <v>387</v>
      </c>
      <c r="J1" s="100" t="s">
        <v>398</v>
      </c>
      <c r="K1" s="90" t="s">
        <v>335</v>
      </c>
      <c r="L1" s="90" t="s">
        <v>347</v>
      </c>
      <c r="M1" s="86" t="s">
        <v>321</v>
      </c>
      <c r="N1" s="86" t="s">
        <v>316</v>
      </c>
      <c r="O1" s="86" t="s">
        <v>355</v>
      </c>
      <c r="P1" s="88" t="s">
        <v>278</v>
      </c>
      <c r="Q1" s="88" t="s">
        <v>279</v>
      </c>
      <c r="R1" s="88" t="s">
        <v>266</v>
      </c>
      <c r="S1" s="86" t="s">
        <v>249</v>
      </c>
      <c r="T1" s="86" t="s">
        <v>206</v>
      </c>
      <c r="U1" s="86" t="s">
        <v>205</v>
      </c>
      <c r="V1" s="86" t="s">
        <v>131</v>
      </c>
      <c r="W1" s="86" t="s">
        <v>116</v>
      </c>
      <c r="X1" s="86" t="s">
        <v>87</v>
      </c>
      <c r="Y1" s="86" t="s">
        <v>59</v>
      </c>
      <c r="Z1" s="86" t="s">
        <v>6</v>
      </c>
      <c r="AA1" s="41"/>
    </row>
    <row r="2" spans="1:34" s="4" customFormat="1" ht="123" customHeight="1">
      <c r="A2" s="94" t="s">
        <v>409</v>
      </c>
      <c r="B2" s="95"/>
      <c r="C2" s="95"/>
      <c r="D2" s="95"/>
      <c r="E2" s="95"/>
      <c r="F2" s="96"/>
      <c r="G2" s="24"/>
      <c r="H2" s="91"/>
      <c r="I2" s="93"/>
      <c r="J2" s="101"/>
      <c r="K2" s="91"/>
      <c r="L2" s="91"/>
      <c r="M2" s="87"/>
      <c r="N2" s="87"/>
      <c r="O2" s="87"/>
      <c r="P2" s="89"/>
      <c r="Q2" s="89"/>
      <c r="R2" s="89"/>
      <c r="S2" s="87"/>
      <c r="T2" s="87"/>
      <c r="U2" s="87"/>
      <c r="V2" s="87"/>
      <c r="W2" s="87"/>
      <c r="X2" s="87"/>
      <c r="Y2" s="87"/>
      <c r="Z2" s="87"/>
      <c r="AA2" s="42"/>
    </row>
    <row r="3" spans="1:34" s="4" customFormat="1" ht="18" customHeight="1">
      <c r="A3" s="81"/>
      <c r="B3" s="82"/>
      <c r="C3" s="82"/>
      <c r="D3" s="83"/>
      <c r="E3" s="82"/>
      <c r="F3" s="64"/>
      <c r="G3" s="25"/>
      <c r="H3" s="16">
        <v>46145</v>
      </c>
      <c r="I3" s="16">
        <v>46144</v>
      </c>
      <c r="J3" s="16">
        <v>46124</v>
      </c>
      <c r="K3" s="16">
        <v>46124</v>
      </c>
      <c r="L3" s="16">
        <v>46123</v>
      </c>
      <c r="M3" s="16">
        <v>46123</v>
      </c>
      <c r="N3" s="16">
        <v>46122</v>
      </c>
      <c r="O3" s="16">
        <v>46117</v>
      </c>
      <c r="P3" s="51">
        <v>46109</v>
      </c>
      <c r="Q3" s="51">
        <v>46108</v>
      </c>
      <c r="R3" s="51">
        <v>46096</v>
      </c>
      <c r="S3" s="16">
        <v>46089</v>
      </c>
      <c r="T3" s="16">
        <v>46081</v>
      </c>
      <c r="U3" s="16">
        <v>46080</v>
      </c>
      <c r="V3" s="16">
        <v>46075</v>
      </c>
      <c r="W3" s="16">
        <v>46074</v>
      </c>
      <c r="X3" s="16">
        <v>46061</v>
      </c>
      <c r="Y3" s="16">
        <v>46061</v>
      </c>
      <c r="Z3" s="16">
        <v>46047</v>
      </c>
      <c r="AA3" s="30"/>
    </row>
    <row r="4" spans="1:34" ht="18" customHeight="1">
      <c r="A4" s="17" t="s">
        <v>0</v>
      </c>
      <c r="B4" s="17" t="s">
        <v>1</v>
      </c>
      <c r="C4" s="17" t="s">
        <v>4</v>
      </c>
      <c r="D4" s="45" t="s">
        <v>2</v>
      </c>
      <c r="E4" s="17" t="s">
        <v>3</v>
      </c>
      <c r="F4" s="17" t="s">
        <v>5</v>
      </c>
      <c r="G4" s="26"/>
      <c r="H4" s="18" t="s">
        <v>7</v>
      </c>
      <c r="I4" s="18">
        <v>2</v>
      </c>
      <c r="J4" s="18" t="s">
        <v>7</v>
      </c>
      <c r="K4" s="18" t="s">
        <v>7</v>
      </c>
      <c r="L4" s="18" t="s">
        <v>348</v>
      </c>
      <c r="M4" s="18">
        <v>1</v>
      </c>
      <c r="N4" s="18">
        <v>3</v>
      </c>
      <c r="O4" s="18" t="s">
        <v>7</v>
      </c>
      <c r="P4" s="52">
        <v>2</v>
      </c>
      <c r="Q4" s="52">
        <v>3</v>
      </c>
      <c r="R4" s="52" t="s">
        <v>267</v>
      </c>
      <c r="S4" s="18">
        <v>2</v>
      </c>
      <c r="T4" s="18">
        <v>1</v>
      </c>
      <c r="U4" s="18">
        <v>3</v>
      </c>
      <c r="V4" s="18" t="s">
        <v>7</v>
      </c>
      <c r="W4" s="18" t="s">
        <v>117</v>
      </c>
      <c r="X4" s="18" t="s">
        <v>7</v>
      </c>
      <c r="Y4" s="18" t="s">
        <v>7</v>
      </c>
      <c r="Z4" s="18" t="s">
        <v>7</v>
      </c>
      <c r="AA4" s="31"/>
      <c r="AB4" s="85"/>
    </row>
    <row r="5" spans="1:34" s="11" customFormat="1" ht="18" customHeight="1">
      <c r="A5" s="1">
        <f t="shared" ref="A5:A51" si="0">RANK(F5,F$5:F$180,0)</f>
        <v>1</v>
      </c>
      <c r="B5" s="1">
        <v>30978</v>
      </c>
      <c r="C5" s="5" t="s">
        <v>209</v>
      </c>
      <c r="D5" s="46" t="s">
        <v>23</v>
      </c>
      <c r="E5" s="1" t="s">
        <v>71</v>
      </c>
      <c r="F5" s="1">
        <f t="shared" ref="F5:F51" si="1">SUM(H5:AG5)</f>
        <v>580</v>
      </c>
      <c r="G5" s="27"/>
      <c r="H5" s="1"/>
      <c r="I5" s="1">
        <v>60</v>
      </c>
      <c r="J5" s="1"/>
      <c r="K5" s="1"/>
      <c r="L5" s="1"/>
      <c r="M5" s="1">
        <v>90</v>
      </c>
      <c r="N5" s="1">
        <v>75</v>
      </c>
      <c r="O5" s="1"/>
      <c r="P5" s="1">
        <v>50</v>
      </c>
      <c r="Q5" s="1">
        <v>75</v>
      </c>
      <c r="R5" s="1">
        <v>180</v>
      </c>
      <c r="S5" s="1"/>
      <c r="T5" s="1">
        <v>50</v>
      </c>
      <c r="U5" s="1"/>
      <c r="V5" s="1"/>
      <c r="W5" s="1"/>
      <c r="X5" s="7"/>
      <c r="Y5" s="7"/>
      <c r="Z5" s="7"/>
      <c r="AA5" s="32"/>
    </row>
    <row r="6" spans="1:34" s="11" customFormat="1" ht="18" customHeight="1">
      <c r="A6" s="1">
        <f t="shared" si="0"/>
        <v>2</v>
      </c>
      <c r="B6" s="1">
        <v>51780</v>
      </c>
      <c r="C6" s="5" t="s">
        <v>251</v>
      </c>
      <c r="D6" s="46" t="s">
        <v>23</v>
      </c>
      <c r="E6" s="1" t="s">
        <v>169</v>
      </c>
      <c r="F6" s="1">
        <f t="shared" si="1"/>
        <v>430</v>
      </c>
      <c r="G6" s="27"/>
      <c r="H6" s="1"/>
      <c r="I6" s="1">
        <v>50</v>
      </c>
      <c r="J6" s="1"/>
      <c r="K6" s="1"/>
      <c r="L6" s="1"/>
      <c r="M6" s="1">
        <v>100</v>
      </c>
      <c r="N6" s="1">
        <v>70</v>
      </c>
      <c r="O6" s="1"/>
      <c r="P6" s="1"/>
      <c r="Q6" s="1"/>
      <c r="R6" s="1">
        <v>120</v>
      </c>
      <c r="S6" s="1">
        <v>90</v>
      </c>
      <c r="T6" s="1"/>
      <c r="U6" s="1"/>
      <c r="V6" s="1"/>
      <c r="W6" s="1"/>
      <c r="X6" s="7"/>
      <c r="Y6" s="7"/>
      <c r="Z6" s="7"/>
      <c r="AA6" s="32"/>
      <c r="AH6" s="3"/>
    </row>
    <row r="7" spans="1:34" s="11" customFormat="1" ht="18" customHeight="1">
      <c r="A7" s="1">
        <f t="shared" si="0"/>
        <v>3</v>
      </c>
      <c r="B7" s="1">
        <v>45319</v>
      </c>
      <c r="C7" s="5" t="s">
        <v>183</v>
      </c>
      <c r="D7" s="46" t="s">
        <v>166</v>
      </c>
      <c r="E7" s="1" t="s">
        <v>28</v>
      </c>
      <c r="F7" s="1">
        <f t="shared" si="1"/>
        <v>350</v>
      </c>
      <c r="G7" s="27"/>
      <c r="H7" s="1"/>
      <c r="I7" s="1"/>
      <c r="J7" s="1"/>
      <c r="K7" s="1"/>
      <c r="L7" s="1"/>
      <c r="M7" s="1">
        <v>110</v>
      </c>
      <c r="N7" s="1">
        <v>80</v>
      </c>
      <c r="O7" s="1"/>
      <c r="P7" s="1"/>
      <c r="Q7" s="1"/>
      <c r="R7" s="1">
        <v>140</v>
      </c>
      <c r="S7" s="1"/>
      <c r="T7" s="1">
        <v>10</v>
      </c>
      <c r="U7" s="1">
        <v>10</v>
      </c>
      <c r="V7" s="1"/>
      <c r="W7" s="1"/>
      <c r="X7" s="7"/>
      <c r="Y7" s="7"/>
      <c r="Z7" s="7"/>
      <c r="AA7" s="32"/>
    </row>
    <row r="8" spans="1:34" s="11" customFormat="1" ht="18" customHeight="1">
      <c r="A8" s="1">
        <f t="shared" si="0"/>
        <v>4</v>
      </c>
      <c r="B8" s="1">
        <v>40040</v>
      </c>
      <c r="C8" s="5" t="s">
        <v>11</v>
      </c>
      <c r="D8" s="46" t="s">
        <v>12</v>
      </c>
      <c r="E8" s="1" t="s">
        <v>10</v>
      </c>
      <c r="F8" s="1">
        <f t="shared" si="1"/>
        <v>335</v>
      </c>
      <c r="G8" s="27"/>
      <c r="H8" s="1"/>
      <c r="I8" s="1"/>
      <c r="J8" s="1"/>
      <c r="K8" s="1"/>
      <c r="L8" s="1"/>
      <c r="M8" s="1"/>
      <c r="N8" s="1"/>
      <c r="O8" s="1"/>
      <c r="P8" s="1"/>
      <c r="Q8" s="1"/>
      <c r="R8" s="1">
        <v>220</v>
      </c>
      <c r="S8" s="1"/>
      <c r="T8" s="1"/>
      <c r="U8" s="1">
        <v>95</v>
      </c>
      <c r="V8" s="1"/>
      <c r="W8" s="1"/>
      <c r="X8" s="7"/>
      <c r="Y8" s="7"/>
      <c r="Z8" s="7">
        <v>20</v>
      </c>
      <c r="AA8" s="32"/>
    </row>
    <row r="9" spans="1:34" s="11" customFormat="1" ht="18" customHeight="1">
      <c r="A9" s="1">
        <f t="shared" si="0"/>
        <v>5</v>
      </c>
      <c r="B9" s="1">
        <v>36921</v>
      </c>
      <c r="C9" s="5" t="s">
        <v>179</v>
      </c>
      <c r="D9" s="46" t="s">
        <v>12</v>
      </c>
      <c r="E9" s="1" t="s">
        <v>10</v>
      </c>
      <c r="F9" s="1">
        <f t="shared" si="1"/>
        <v>285</v>
      </c>
      <c r="G9" s="27"/>
      <c r="H9" s="1"/>
      <c r="I9" s="1"/>
      <c r="J9" s="1"/>
      <c r="K9" s="1"/>
      <c r="L9" s="1"/>
      <c r="M9" s="1"/>
      <c r="N9" s="1"/>
      <c r="O9" s="1"/>
      <c r="P9" s="1"/>
      <c r="Q9" s="1"/>
      <c r="R9" s="1">
        <v>210</v>
      </c>
      <c r="S9" s="1"/>
      <c r="T9" s="1">
        <v>20</v>
      </c>
      <c r="U9" s="1">
        <v>55</v>
      </c>
      <c r="V9" s="1"/>
      <c r="W9" s="1"/>
      <c r="X9" s="7"/>
      <c r="Y9" s="7"/>
      <c r="Z9" s="7"/>
      <c r="AA9" s="32"/>
    </row>
    <row r="10" spans="1:34" s="11" customFormat="1" ht="18" customHeight="1">
      <c r="A10" s="1">
        <f t="shared" si="0"/>
        <v>6</v>
      </c>
      <c r="B10" s="1">
        <v>46191</v>
      </c>
      <c r="C10" s="5" t="s">
        <v>208</v>
      </c>
      <c r="D10" s="46" t="s">
        <v>123</v>
      </c>
      <c r="E10" s="1" t="s">
        <v>10</v>
      </c>
      <c r="F10" s="1">
        <f t="shared" si="1"/>
        <v>210</v>
      </c>
      <c r="G10" s="27"/>
      <c r="H10" s="1"/>
      <c r="I10" s="1">
        <v>120</v>
      </c>
      <c r="J10" s="1"/>
      <c r="K10" s="1"/>
      <c r="L10" s="1"/>
      <c r="M10" s="1"/>
      <c r="N10" s="1"/>
      <c r="O10" s="1"/>
      <c r="P10" s="1"/>
      <c r="Q10" s="1"/>
      <c r="R10" s="1"/>
      <c r="S10" s="1"/>
      <c r="T10" s="1">
        <v>90</v>
      </c>
      <c r="U10" s="1"/>
      <c r="V10" s="1"/>
      <c r="W10" s="1"/>
      <c r="X10" s="7"/>
      <c r="Y10" s="7"/>
      <c r="Z10" s="7"/>
      <c r="AA10" s="32"/>
    </row>
    <row r="11" spans="1:34" s="11" customFormat="1" ht="18" customHeight="1">
      <c r="A11" s="1">
        <f t="shared" si="0"/>
        <v>7</v>
      </c>
      <c r="B11" s="20">
        <v>38944</v>
      </c>
      <c r="C11" s="21" t="s">
        <v>90</v>
      </c>
      <c r="D11" s="47" t="s">
        <v>23</v>
      </c>
      <c r="E11" s="20" t="s">
        <v>91</v>
      </c>
      <c r="F11" s="1">
        <f t="shared" si="1"/>
        <v>180</v>
      </c>
      <c r="G11" s="27"/>
      <c r="H11" s="1"/>
      <c r="I11" s="1"/>
      <c r="J11" s="1"/>
      <c r="K11" s="1"/>
      <c r="L11" s="1"/>
      <c r="M11" s="1"/>
      <c r="N11" s="1"/>
      <c r="O11" s="1">
        <v>25</v>
      </c>
      <c r="P11" s="1"/>
      <c r="Q11" s="1"/>
      <c r="R11" s="1"/>
      <c r="S11" s="1"/>
      <c r="T11" s="1">
        <v>120</v>
      </c>
      <c r="U11" s="1">
        <v>15</v>
      </c>
      <c r="V11" s="1"/>
      <c r="W11" s="1"/>
      <c r="X11" s="39">
        <v>20</v>
      </c>
      <c r="Y11" s="39"/>
      <c r="Z11" s="39"/>
      <c r="AA11" s="32"/>
    </row>
    <row r="12" spans="1:34" s="11" customFormat="1" ht="18" customHeight="1">
      <c r="A12" s="1">
        <f t="shared" si="0"/>
        <v>8</v>
      </c>
      <c r="B12" s="20">
        <v>49518</v>
      </c>
      <c r="C12" s="21" t="s">
        <v>274</v>
      </c>
      <c r="D12" s="47" t="s">
        <v>23</v>
      </c>
      <c r="E12" s="20" t="s">
        <v>71</v>
      </c>
      <c r="F12" s="1">
        <f t="shared" si="1"/>
        <v>150</v>
      </c>
      <c r="G12" s="27"/>
      <c r="H12" s="1"/>
      <c r="I12" s="1"/>
      <c r="J12" s="1"/>
      <c r="K12" s="1"/>
      <c r="L12" s="1"/>
      <c r="M12" s="1"/>
      <c r="N12" s="1"/>
      <c r="O12" s="1"/>
      <c r="P12" s="1"/>
      <c r="Q12" s="1"/>
      <c r="R12" s="1">
        <v>150</v>
      </c>
      <c r="S12" s="1"/>
      <c r="T12" s="1"/>
      <c r="U12" s="1"/>
      <c r="V12" s="1"/>
      <c r="W12" s="1"/>
      <c r="X12" s="39"/>
      <c r="Y12" s="39"/>
      <c r="Z12" s="39"/>
      <c r="AA12" s="32"/>
    </row>
    <row r="13" spans="1:34" s="11" customFormat="1" ht="18" customHeight="1">
      <c r="A13" s="1">
        <f t="shared" si="0"/>
        <v>9</v>
      </c>
      <c r="B13" s="20">
        <v>54661</v>
      </c>
      <c r="C13" s="21" t="s">
        <v>317</v>
      </c>
      <c r="D13" s="47" t="s">
        <v>23</v>
      </c>
      <c r="E13" s="20" t="s">
        <v>71</v>
      </c>
      <c r="F13" s="1">
        <f t="shared" si="1"/>
        <v>145</v>
      </c>
      <c r="G13" s="27"/>
      <c r="H13" s="1"/>
      <c r="I13" s="1"/>
      <c r="J13" s="1"/>
      <c r="K13" s="1"/>
      <c r="L13" s="1"/>
      <c r="M13" s="1">
        <v>80</v>
      </c>
      <c r="N13" s="1">
        <v>65</v>
      </c>
      <c r="O13" s="1"/>
      <c r="P13" s="1"/>
      <c r="Q13" s="1"/>
      <c r="R13" s="1"/>
      <c r="S13" s="1"/>
      <c r="T13" s="1"/>
      <c r="U13" s="1"/>
      <c r="V13" s="1"/>
      <c r="W13" s="1"/>
      <c r="X13" s="39"/>
      <c r="Y13" s="39"/>
      <c r="Z13" s="39"/>
      <c r="AA13" s="32"/>
    </row>
    <row r="14" spans="1:34" s="11" customFormat="1" ht="18" customHeight="1">
      <c r="A14" s="1">
        <f t="shared" si="0"/>
        <v>10</v>
      </c>
      <c r="B14" s="20">
        <v>52269</v>
      </c>
      <c r="C14" s="21" t="s">
        <v>184</v>
      </c>
      <c r="D14" s="47" t="s">
        <v>12</v>
      </c>
      <c r="E14" s="20" t="s">
        <v>10</v>
      </c>
      <c r="F14" s="1">
        <f t="shared" si="1"/>
        <v>135</v>
      </c>
      <c r="G14" s="27"/>
      <c r="H14" s="1"/>
      <c r="I14" s="1">
        <v>70</v>
      </c>
      <c r="J14" s="1"/>
      <c r="K14" s="1"/>
      <c r="L14" s="1"/>
      <c r="M14" s="1"/>
      <c r="N14" s="1"/>
      <c r="O14" s="1"/>
      <c r="P14" s="1"/>
      <c r="Q14" s="1"/>
      <c r="R14" s="1"/>
      <c r="S14" s="1"/>
      <c r="T14" s="1">
        <v>60</v>
      </c>
      <c r="U14" s="1">
        <v>5</v>
      </c>
      <c r="V14" s="1"/>
      <c r="W14" s="1"/>
      <c r="X14" s="39"/>
      <c r="Y14" s="39"/>
      <c r="Z14" s="39"/>
      <c r="AA14" s="32"/>
    </row>
    <row r="15" spans="1:34" s="11" customFormat="1" ht="18" customHeight="1">
      <c r="A15" s="1">
        <f t="shared" si="0"/>
        <v>11</v>
      </c>
      <c r="B15" s="20">
        <v>36955</v>
      </c>
      <c r="C15" s="21" t="s">
        <v>118</v>
      </c>
      <c r="D15" s="47" t="s">
        <v>18</v>
      </c>
      <c r="E15" s="20" t="s">
        <v>10</v>
      </c>
      <c r="F15" s="1">
        <f t="shared" si="1"/>
        <v>120</v>
      </c>
      <c r="G15" s="27"/>
      <c r="H15" s="1"/>
      <c r="I15" s="1"/>
      <c r="J15" s="1">
        <v>25</v>
      </c>
      <c r="K15" s="1"/>
      <c r="L15" s="1">
        <v>55</v>
      </c>
      <c r="M15" s="1"/>
      <c r="N15" s="1"/>
      <c r="O15" s="1"/>
      <c r="P15" s="1"/>
      <c r="Q15" s="1"/>
      <c r="R15" s="1"/>
      <c r="S15" s="1"/>
      <c r="T15" s="1"/>
      <c r="U15" s="1"/>
      <c r="V15" s="1"/>
      <c r="W15" s="1">
        <v>40</v>
      </c>
      <c r="X15" s="39"/>
      <c r="Y15" s="39"/>
      <c r="Z15" s="39"/>
      <c r="AA15" s="32"/>
    </row>
    <row r="16" spans="1:34" s="11" customFormat="1" ht="18" customHeight="1">
      <c r="A16" s="1">
        <f t="shared" si="0"/>
        <v>11</v>
      </c>
      <c r="B16" s="20">
        <v>45810</v>
      </c>
      <c r="C16" s="21" t="s">
        <v>252</v>
      </c>
      <c r="D16" s="47" t="s">
        <v>241</v>
      </c>
      <c r="E16" s="20" t="s">
        <v>169</v>
      </c>
      <c r="F16" s="1">
        <f t="shared" si="1"/>
        <v>120</v>
      </c>
      <c r="G16" s="27"/>
      <c r="H16" s="1"/>
      <c r="I16" s="1">
        <v>40</v>
      </c>
      <c r="J16" s="1"/>
      <c r="K16" s="1"/>
      <c r="L16" s="1"/>
      <c r="M16" s="1"/>
      <c r="N16" s="1"/>
      <c r="O16" s="1"/>
      <c r="P16" s="1"/>
      <c r="Q16" s="1"/>
      <c r="R16" s="1"/>
      <c r="S16" s="1">
        <v>80</v>
      </c>
      <c r="T16" s="1"/>
      <c r="U16" s="1"/>
      <c r="V16" s="1"/>
      <c r="W16" s="1"/>
      <c r="X16" s="39"/>
      <c r="Y16" s="39"/>
      <c r="Z16" s="39"/>
      <c r="AA16" s="32"/>
    </row>
    <row r="17" spans="1:27" s="11" customFormat="1" ht="18" customHeight="1">
      <c r="A17" s="1">
        <f t="shared" si="0"/>
        <v>13</v>
      </c>
      <c r="B17" s="20">
        <v>54258</v>
      </c>
      <c r="C17" s="21" t="s">
        <v>16</v>
      </c>
      <c r="D17" s="47" t="s">
        <v>9</v>
      </c>
      <c r="E17" s="20" t="s">
        <v>10</v>
      </c>
      <c r="F17" s="1">
        <f t="shared" si="1"/>
        <v>116</v>
      </c>
      <c r="G17" s="27"/>
      <c r="H17" s="1"/>
      <c r="I17" s="1"/>
      <c r="J17" s="1"/>
      <c r="K17" s="1"/>
      <c r="L17" s="1">
        <v>85</v>
      </c>
      <c r="M17" s="1"/>
      <c r="N17" s="1"/>
      <c r="O17" s="1"/>
      <c r="P17" s="1"/>
      <c r="Q17" s="1"/>
      <c r="R17" s="1"/>
      <c r="S17" s="1"/>
      <c r="T17" s="1"/>
      <c r="U17" s="1"/>
      <c r="V17" s="1"/>
      <c r="W17" s="1">
        <v>25</v>
      </c>
      <c r="X17" s="39"/>
      <c r="Y17" s="39"/>
      <c r="Z17" s="39">
        <v>6</v>
      </c>
      <c r="AA17" s="32"/>
    </row>
    <row r="18" spans="1:27" s="11" customFormat="1" ht="18" customHeight="1">
      <c r="A18" s="1">
        <f t="shared" si="0"/>
        <v>14</v>
      </c>
      <c r="B18" s="20">
        <v>56423</v>
      </c>
      <c r="C18" s="21" t="s">
        <v>318</v>
      </c>
      <c r="D18" s="47" t="s">
        <v>23</v>
      </c>
      <c r="E18" s="20" t="s">
        <v>91</v>
      </c>
      <c r="F18" s="1">
        <f t="shared" si="1"/>
        <v>115</v>
      </c>
      <c r="G18" s="27"/>
      <c r="H18" s="1"/>
      <c r="I18" s="1"/>
      <c r="J18" s="1"/>
      <c r="K18" s="1"/>
      <c r="L18" s="1"/>
      <c r="M18" s="1">
        <v>70</v>
      </c>
      <c r="N18" s="1">
        <v>45</v>
      </c>
      <c r="O18" s="1"/>
      <c r="P18" s="1"/>
      <c r="Q18" s="1"/>
      <c r="R18" s="1"/>
      <c r="S18" s="1"/>
      <c r="T18" s="1"/>
      <c r="U18" s="1"/>
      <c r="V18" s="1"/>
      <c r="W18" s="1"/>
      <c r="X18" s="39"/>
      <c r="Y18" s="39"/>
      <c r="Z18" s="39"/>
      <c r="AA18" s="32"/>
    </row>
    <row r="19" spans="1:27" s="11" customFormat="1" ht="18" customHeight="1">
      <c r="A19" s="1">
        <f t="shared" si="0"/>
        <v>15</v>
      </c>
      <c r="B19" s="20">
        <v>67138</v>
      </c>
      <c r="C19" s="21" t="s">
        <v>301</v>
      </c>
      <c r="D19" s="47" t="s">
        <v>23</v>
      </c>
      <c r="E19" s="20" t="s">
        <v>71</v>
      </c>
      <c r="F19" s="1">
        <f t="shared" si="1"/>
        <v>110</v>
      </c>
      <c r="G19" s="27"/>
      <c r="H19" s="1"/>
      <c r="I19" s="1"/>
      <c r="J19" s="1"/>
      <c r="K19" s="1"/>
      <c r="L19" s="1"/>
      <c r="M19" s="1">
        <v>50</v>
      </c>
      <c r="N19" s="1">
        <v>35</v>
      </c>
      <c r="O19" s="1"/>
      <c r="P19" s="1"/>
      <c r="Q19" s="1">
        <v>25</v>
      </c>
      <c r="R19" s="1"/>
      <c r="S19" s="1"/>
      <c r="T19" s="1"/>
      <c r="U19" s="1"/>
      <c r="V19" s="1"/>
      <c r="W19" s="1"/>
      <c r="X19" s="39"/>
      <c r="Y19" s="39"/>
      <c r="Z19" s="39"/>
      <c r="AA19" s="32"/>
    </row>
    <row r="20" spans="1:27" s="11" customFormat="1" ht="18" customHeight="1">
      <c r="A20" s="1">
        <f t="shared" si="0"/>
        <v>16</v>
      </c>
      <c r="B20" s="1">
        <v>34776</v>
      </c>
      <c r="C20" s="21" t="s">
        <v>210</v>
      </c>
      <c r="D20" s="47" t="s">
        <v>23</v>
      </c>
      <c r="E20" s="20" t="s">
        <v>71</v>
      </c>
      <c r="F20" s="1">
        <f t="shared" si="1"/>
        <v>89</v>
      </c>
      <c r="G20" s="27"/>
      <c r="H20" s="1"/>
      <c r="I20" s="1"/>
      <c r="J20" s="1"/>
      <c r="K20" s="1"/>
      <c r="L20" s="1"/>
      <c r="M20" s="1"/>
      <c r="N20" s="1"/>
      <c r="O20" s="1"/>
      <c r="P20" s="1">
        <v>10</v>
      </c>
      <c r="Q20" s="1">
        <v>70</v>
      </c>
      <c r="R20" s="1"/>
      <c r="S20" s="1"/>
      <c r="T20" s="1">
        <v>9</v>
      </c>
      <c r="U20" s="1"/>
      <c r="V20" s="1"/>
      <c r="W20" s="1"/>
      <c r="X20" s="39"/>
      <c r="Y20" s="39"/>
      <c r="Z20" s="39"/>
      <c r="AA20" s="32"/>
    </row>
    <row r="21" spans="1:27" s="11" customFormat="1" ht="18" customHeight="1">
      <c r="A21" s="1">
        <f t="shared" si="0"/>
        <v>17</v>
      </c>
      <c r="B21" s="1">
        <v>49920</v>
      </c>
      <c r="C21" s="5" t="s">
        <v>24</v>
      </c>
      <c r="D21" s="46" t="s">
        <v>9</v>
      </c>
      <c r="E21" s="1" t="s">
        <v>10</v>
      </c>
      <c r="F21" s="1">
        <f t="shared" si="1"/>
        <v>81</v>
      </c>
      <c r="G21" s="27"/>
      <c r="H21" s="1"/>
      <c r="I21" s="1"/>
      <c r="J21" s="1"/>
      <c r="K21" s="1"/>
      <c r="L21" s="1">
        <v>70</v>
      </c>
      <c r="M21" s="1"/>
      <c r="N21" s="1"/>
      <c r="O21" s="1"/>
      <c r="P21" s="1"/>
      <c r="Q21" s="1"/>
      <c r="R21" s="1"/>
      <c r="S21" s="1"/>
      <c r="T21" s="1"/>
      <c r="U21" s="1"/>
      <c r="V21" s="1"/>
      <c r="W21" s="1">
        <v>10</v>
      </c>
      <c r="X21" s="39"/>
      <c r="Y21" s="39"/>
      <c r="Z21" s="39">
        <v>1</v>
      </c>
      <c r="AA21" s="32"/>
    </row>
    <row r="22" spans="1:27" s="11" customFormat="1" ht="18" customHeight="1">
      <c r="A22" s="1">
        <f t="shared" si="0"/>
        <v>18</v>
      </c>
      <c r="B22" s="63">
        <v>48588</v>
      </c>
      <c r="C22" s="5" t="s">
        <v>253</v>
      </c>
      <c r="D22" s="46" t="s">
        <v>23</v>
      </c>
      <c r="E22" s="1" t="s">
        <v>21</v>
      </c>
      <c r="F22" s="1">
        <f t="shared" si="1"/>
        <v>70</v>
      </c>
      <c r="G22" s="27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>
        <v>70</v>
      </c>
      <c r="T22" s="1"/>
      <c r="U22" s="1"/>
      <c r="V22" s="1"/>
      <c r="W22" s="58"/>
      <c r="X22" s="39"/>
      <c r="Y22" s="39"/>
      <c r="Z22" s="39"/>
      <c r="AA22" s="32"/>
    </row>
    <row r="23" spans="1:27" s="11" customFormat="1" ht="18" customHeight="1">
      <c r="A23" s="1">
        <f t="shared" si="0"/>
        <v>19</v>
      </c>
      <c r="B23" s="1">
        <v>52453</v>
      </c>
      <c r="C23" s="5" t="s">
        <v>349</v>
      </c>
      <c r="D23" s="46" t="s">
        <v>37</v>
      </c>
      <c r="E23" s="1" t="s">
        <v>10</v>
      </c>
      <c r="F23" s="1">
        <f t="shared" si="1"/>
        <v>65</v>
      </c>
      <c r="G23" s="27"/>
      <c r="H23" s="1"/>
      <c r="I23" s="1"/>
      <c r="J23" s="1"/>
      <c r="K23" s="1"/>
      <c r="L23" s="1">
        <v>65</v>
      </c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39"/>
      <c r="Y23" s="39"/>
      <c r="Z23" s="39"/>
      <c r="AA23" s="32"/>
    </row>
    <row r="24" spans="1:27" s="11" customFormat="1" ht="18" customHeight="1">
      <c r="A24" s="1">
        <f t="shared" si="0"/>
        <v>20</v>
      </c>
      <c r="B24" s="1">
        <v>56624</v>
      </c>
      <c r="C24" s="5" t="s">
        <v>119</v>
      </c>
      <c r="D24" s="47" t="s">
        <v>23</v>
      </c>
      <c r="E24" s="20" t="s">
        <v>10</v>
      </c>
      <c r="F24" s="1">
        <f t="shared" si="1"/>
        <v>58</v>
      </c>
      <c r="G24" s="27"/>
      <c r="H24" s="1"/>
      <c r="I24" s="1"/>
      <c r="J24" s="1"/>
      <c r="K24" s="1"/>
      <c r="L24" s="1">
        <v>50</v>
      </c>
      <c r="M24" s="1"/>
      <c r="N24" s="1"/>
      <c r="O24" s="1"/>
      <c r="P24" s="1"/>
      <c r="Q24" s="1"/>
      <c r="R24" s="1"/>
      <c r="S24" s="1"/>
      <c r="T24" s="1"/>
      <c r="U24" s="1"/>
      <c r="V24" s="1"/>
      <c r="W24" s="1">
        <v>8</v>
      </c>
      <c r="X24" s="39"/>
      <c r="Y24" s="39"/>
      <c r="Z24" s="39"/>
      <c r="AA24" s="32"/>
    </row>
    <row r="25" spans="1:27" s="11" customFormat="1" ht="18" customHeight="1">
      <c r="A25" s="1">
        <f t="shared" si="0"/>
        <v>21</v>
      </c>
      <c r="B25" s="1">
        <v>54065</v>
      </c>
      <c r="C25" s="5" t="s">
        <v>299</v>
      </c>
      <c r="D25" s="47" t="s">
        <v>23</v>
      </c>
      <c r="E25" s="20" t="s">
        <v>71</v>
      </c>
      <c r="F25" s="1">
        <f t="shared" si="1"/>
        <v>45</v>
      </c>
      <c r="G25" s="27"/>
      <c r="H25" s="1"/>
      <c r="I25" s="1"/>
      <c r="J25" s="1"/>
      <c r="K25" s="1"/>
      <c r="L25" s="1"/>
      <c r="M25" s="1"/>
      <c r="N25" s="1"/>
      <c r="O25" s="1"/>
      <c r="P25" s="1"/>
      <c r="Q25" s="1">
        <v>45</v>
      </c>
      <c r="R25" s="1"/>
      <c r="S25" s="1"/>
      <c r="T25" s="1"/>
      <c r="U25" s="1"/>
      <c r="V25" s="1"/>
      <c r="W25" s="1"/>
      <c r="X25" s="39"/>
      <c r="Y25" s="39"/>
      <c r="Z25" s="39"/>
      <c r="AA25" s="32"/>
    </row>
    <row r="26" spans="1:27" s="11" customFormat="1" ht="18" customHeight="1">
      <c r="A26" s="1">
        <f t="shared" si="0"/>
        <v>21</v>
      </c>
      <c r="B26" s="1">
        <v>51582</v>
      </c>
      <c r="C26" s="5" t="s">
        <v>300</v>
      </c>
      <c r="D26" s="47" t="s">
        <v>23</v>
      </c>
      <c r="E26" s="20" t="s">
        <v>169</v>
      </c>
      <c r="F26" s="1">
        <f t="shared" si="1"/>
        <v>45</v>
      </c>
      <c r="G26" s="27"/>
      <c r="H26" s="1"/>
      <c r="I26" s="1">
        <v>10</v>
      </c>
      <c r="J26" s="1"/>
      <c r="K26" s="1"/>
      <c r="L26" s="1"/>
      <c r="M26" s="1"/>
      <c r="N26" s="1"/>
      <c r="O26" s="1"/>
      <c r="P26" s="1"/>
      <c r="Q26" s="1">
        <v>35</v>
      </c>
      <c r="R26" s="1"/>
      <c r="S26" s="1"/>
      <c r="T26" s="1"/>
      <c r="U26" s="1"/>
      <c r="V26" s="1"/>
      <c r="W26" s="1"/>
      <c r="X26" s="39"/>
      <c r="Y26" s="39"/>
      <c r="Z26" s="39"/>
      <c r="AA26" s="32"/>
    </row>
    <row r="27" spans="1:27" s="11" customFormat="1" ht="18" customHeight="1">
      <c r="A27" s="1">
        <f t="shared" si="0"/>
        <v>23</v>
      </c>
      <c r="B27" s="1">
        <v>41259</v>
      </c>
      <c r="C27" s="5" t="s">
        <v>121</v>
      </c>
      <c r="D27" s="47" t="s">
        <v>23</v>
      </c>
      <c r="E27" s="20" t="s">
        <v>10</v>
      </c>
      <c r="F27" s="1">
        <f t="shared" si="1"/>
        <v>40</v>
      </c>
      <c r="G27" s="27"/>
      <c r="H27" s="1"/>
      <c r="I27" s="1"/>
      <c r="J27" s="1"/>
      <c r="K27" s="1"/>
      <c r="L27" s="1">
        <v>35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>
        <v>5</v>
      </c>
      <c r="X27" s="39"/>
      <c r="Y27" s="39"/>
      <c r="Z27" s="39"/>
      <c r="AA27" s="32"/>
    </row>
    <row r="28" spans="1:27" s="11" customFormat="1" ht="18" customHeight="1">
      <c r="A28" s="1">
        <f t="shared" si="0"/>
        <v>23</v>
      </c>
      <c r="B28" s="1">
        <v>55199</v>
      </c>
      <c r="C28" s="5" t="s">
        <v>362</v>
      </c>
      <c r="D28" s="47" t="s">
        <v>23</v>
      </c>
      <c r="E28" s="20" t="s">
        <v>357</v>
      </c>
      <c r="F28" s="1">
        <f t="shared" si="1"/>
        <v>40</v>
      </c>
      <c r="G28" s="27"/>
      <c r="H28" s="1">
        <v>25</v>
      </c>
      <c r="I28" s="1"/>
      <c r="J28" s="1"/>
      <c r="K28" s="1"/>
      <c r="L28" s="1"/>
      <c r="M28" s="1"/>
      <c r="N28" s="1"/>
      <c r="O28" s="1">
        <v>15</v>
      </c>
      <c r="P28" s="1"/>
      <c r="Q28" s="1"/>
      <c r="R28" s="1"/>
      <c r="S28" s="1"/>
      <c r="T28" s="1"/>
      <c r="U28" s="1"/>
      <c r="V28" s="1"/>
      <c r="W28" s="1"/>
      <c r="X28" s="39"/>
      <c r="Y28" s="39"/>
      <c r="Z28" s="39"/>
      <c r="AA28" s="32"/>
    </row>
    <row r="29" spans="1:27" s="11" customFormat="1" ht="18" customHeight="1">
      <c r="A29" s="1">
        <f t="shared" si="0"/>
        <v>25</v>
      </c>
      <c r="B29" s="1">
        <v>60446</v>
      </c>
      <c r="C29" s="5" t="s">
        <v>363</v>
      </c>
      <c r="D29" s="47" t="s">
        <v>23</v>
      </c>
      <c r="E29" s="20" t="s">
        <v>357</v>
      </c>
      <c r="F29" s="1">
        <f t="shared" si="1"/>
        <v>30</v>
      </c>
      <c r="G29" s="27"/>
      <c r="H29" s="1">
        <v>20</v>
      </c>
      <c r="I29" s="1"/>
      <c r="J29" s="1"/>
      <c r="K29" s="1"/>
      <c r="L29" s="1"/>
      <c r="M29" s="1"/>
      <c r="N29" s="1"/>
      <c r="O29" s="1">
        <v>10</v>
      </c>
      <c r="P29" s="1"/>
      <c r="Q29" s="1"/>
      <c r="R29" s="1"/>
      <c r="S29" s="1"/>
      <c r="T29" s="1"/>
      <c r="U29" s="1"/>
      <c r="V29" s="1"/>
      <c r="W29" s="1"/>
      <c r="X29" s="39"/>
      <c r="Y29" s="39"/>
      <c r="Z29" s="39"/>
      <c r="AA29" s="32"/>
    </row>
    <row r="30" spans="1:27" s="11" customFormat="1" ht="18" customHeight="1">
      <c r="A30" s="1">
        <f t="shared" si="0"/>
        <v>26</v>
      </c>
      <c r="B30" s="63">
        <v>66570</v>
      </c>
      <c r="C30" s="5" t="s">
        <v>305</v>
      </c>
      <c r="D30" s="47" t="s">
        <v>306</v>
      </c>
      <c r="E30" s="20" t="s">
        <v>28</v>
      </c>
      <c r="F30" s="1">
        <f t="shared" si="1"/>
        <v>20</v>
      </c>
      <c r="G30" s="27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>
        <v>20</v>
      </c>
      <c r="W30" s="58"/>
      <c r="X30" s="39"/>
      <c r="Y30" s="39"/>
      <c r="Z30" s="39"/>
      <c r="AA30" s="32"/>
    </row>
    <row r="31" spans="1:27" s="11" customFormat="1" ht="18" customHeight="1">
      <c r="A31" s="1">
        <f t="shared" si="0"/>
        <v>26</v>
      </c>
      <c r="B31" s="1">
        <v>51271</v>
      </c>
      <c r="C31" s="5" t="s">
        <v>388</v>
      </c>
      <c r="D31" s="47" t="s">
        <v>23</v>
      </c>
      <c r="E31" s="20" t="s">
        <v>169</v>
      </c>
      <c r="F31" s="1">
        <f t="shared" si="1"/>
        <v>20</v>
      </c>
      <c r="G31" s="27"/>
      <c r="H31" s="1"/>
      <c r="I31" s="1">
        <v>20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39"/>
      <c r="Y31" s="39"/>
      <c r="Z31" s="39"/>
      <c r="AA31" s="32"/>
    </row>
    <row r="32" spans="1:27" s="11" customFormat="1" ht="18" customHeight="1">
      <c r="A32" s="1">
        <f t="shared" si="0"/>
        <v>28</v>
      </c>
      <c r="B32" s="1">
        <v>54321</v>
      </c>
      <c r="C32" s="5" t="s">
        <v>17</v>
      </c>
      <c r="D32" s="47" t="s">
        <v>18</v>
      </c>
      <c r="E32" s="20" t="s">
        <v>10</v>
      </c>
      <c r="F32" s="1">
        <f t="shared" si="1"/>
        <v>19</v>
      </c>
      <c r="G32" s="27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>
        <v>15</v>
      </c>
      <c r="X32" s="39"/>
      <c r="Y32" s="39"/>
      <c r="Z32" s="39">
        <v>4</v>
      </c>
      <c r="AA32" s="32"/>
    </row>
    <row r="33" spans="1:27" s="11" customFormat="1" ht="18" customHeight="1">
      <c r="A33" s="1">
        <f t="shared" si="0"/>
        <v>28</v>
      </c>
      <c r="B33" s="1">
        <v>64206</v>
      </c>
      <c r="C33" s="5" t="s">
        <v>311</v>
      </c>
      <c r="D33" s="47" t="s">
        <v>23</v>
      </c>
      <c r="E33" s="20" t="s">
        <v>28</v>
      </c>
      <c r="F33" s="1">
        <f t="shared" si="1"/>
        <v>19</v>
      </c>
      <c r="G33" s="27"/>
      <c r="H33" s="1"/>
      <c r="I33" s="1"/>
      <c r="J33" s="1"/>
      <c r="K33" s="1">
        <v>15</v>
      </c>
      <c r="L33" s="1"/>
      <c r="M33" s="1"/>
      <c r="N33" s="1"/>
      <c r="O33" s="1"/>
      <c r="P33" s="1"/>
      <c r="Q33" s="1"/>
      <c r="R33" s="1"/>
      <c r="S33" s="1"/>
      <c r="T33" s="1"/>
      <c r="U33" s="1"/>
      <c r="V33" s="1">
        <v>4</v>
      </c>
      <c r="W33" s="1"/>
      <c r="X33" s="39"/>
      <c r="Y33" s="39"/>
      <c r="Z33" s="39"/>
      <c r="AA33" s="32"/>
    </row>
    <row r="34" spans="1:27" s="11" customFormat="1" ht="18" customHeight="1">
      <c r="A34" s="1">
        <f t="shared" si="0"/>
        <v>30</v>
      </c>
      <c r="B34" s="1">
        <v>68367</v>
      </c>
      <c r="C34" s="5" t="s">
        <v>302</v>
      </c>
      <c r="D34" s="47" t="s">
        <v>23</v>
      </c>
      <c r="E34" s="20" t="s">
        <v>71</v>
      </c>
      <c r="F34" s="1">
        <f t="shared" si="1"/>
        <v>15</v>
      </c>
      <c r="G34" s="27"/>
      <c r="H34" s="1"/>
      <c r="I34" s="1"/>
      <c r="J34" s="1"/>
      <c r="K34" s="1"/>
      <c r="L34" s="1"/>
      <c r="M34" s="1"/>
      <c r="N34" s="1"/>
      <c r="O34" s="1"/>
      <c r="P34" s="1"/>
      <c r="Q34" s="1">
        <v>15</v>
      </c>
      <c r="R34" s="1"/>
      <c r="S34" s="1"/>
      <c r="T34" s="1"/>
      <c r="U34" s="1"/>
      <c r="V34" s="1"/>
      <c r="W34" s="1"/>
      <c r="X34" s="39"/>
      <c r="Y34" s="39"/>
      <c r="Z34" s="39"/>
      <c r="AA34" s="32"/>
    </row>
    <row r="35" spans="1:27" s="11" customFormat="1" ht="18" customHeight="1">
      <c r="A35" s="1">
        <f t="shared" si="0"/>
        <v>30</v>
      </c>
      <c r="B35" s="1">
        <v>38175</v>
      </c>
      <c r="C35" s="5" t="s">
        <v>307</v>
      </c>
      <c r="D35" s="47" t="s">
        <v>23</v>
      </c>
      <c r="E35" s="20" t="s">
        <v>28</v>
      </c>
      <c r="F35" s="1">
        <f t="shared" si="1"/>
        <v>15</v>
      </c>
      <c r="G35" s="27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>
        <v>15</v>
      </c>
      <c r="W35" s="1"/>
      <c r="X35" s="39"/>
      <c r="Y35" s="39"/>
      <c r="Z35" s="39"/>
      <c r="AA35" s="32"/>
    </row>
    <row r="36" spans="1:27" s="11" customFormat="1" ht="18" customHeight="1">
      <c r="A36" s="1">
        <f t="shared" si="0"/>
        <v>32</v>
      </c>
      <c r="B36" s="1">
        <v>65614</v>
      </c>
      <c r="C36" s="5" t="s">
        <v>303</v>
      </c>
      <c r="D36" s="47" t="s">
        <v>23</v>
      </c>
      <c r="E36" s="20" t="s">
        <v>71</v>
      </c>
      <c r="F36" s="1">
        <f t="shared" si="1"/>
        <v>10</v>
      </c>
      <c r="G36" s="27"/>
      <c r="H36" s="1"/>
      <c r="I36" s="1"/>
      <c r="J36" s="1"/>
      <c r="K36" s="1"/>
      <c r="L36" s="1"/>
      <c r="M36" s="1"/>
      <c r="N36" s="1"/>
      <c r="O36" s="1"/>
      <c r="P36" s="1"/>
      <c r="Q36" s="1">
        <v>10</v>
      </c>
      <c r="R36" s="1"/>
      <c r="S36" s="1"/>
      <c r="T36" s="1"/>
      <c r="U36" s="1"/>
      <c r="V36" s="1"/>
      <c r="W36" s="1"/>
      <c r="X36" s="39"/>
      <c r="Y36" s="39"/>
      <c r="Z36" s="39"/>
      <c r="AA36" s="32"/>
    </row>
    <row r="37" spans="1:27" s="11" customFormat="1" ht="18" customHeight="1">
      <c r="A37" s="1">
        <f t="shared" si="0"/>
        <v>32</v>
      </c>
      <c r="B37" s="63">
        <v>60776</v>
      </c>
      <c r="C37" s="66" t="s">
        <v>308</v>
      </c>
      <c r="D37" s="47" t="s">
        <v>23</v>
      </c>
      <c r="E37" s="20" t="s">
        <v>28</v>
      </c>
      <c r="F37" s="1">
        <f t="shared" si="1"/>
        <v>10</v>
      </c>
      <c r="G37" s="27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>
        <v>10</v>
      </c>
      <c r="W37" s="58"/>
      <c r="X37" s="39"/>
      <c r="Y37" s="39"/>
      <c r="Z37" s="39"/>
      <c r="AA37" s="32"/>
    </row>
    <row r="38" spans="1:27" s="11" customFormat="1" ht="18" customHeight="1">
      <c r="A38" s="1">
        <f t="shared" si="0"/>
        <v>34</v>
      </c>
      <c r="B38" s="1">
        <v>54570</v>
      </c>
      <c r="C38" s="5" t="s">
        <v>85</v>
      </c>
      <c r="D38" s="47" t="s">
        <v>23</v>
      </c>
      <c r="E38" s="20" t="s">
        <v>62</v>
      </c>
      <c r="F38" s="1">
        <f t="shared" si="1"/>
        <v>8</v>
      </c>
      <c r="G38" s="27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39"/>
      <c r="Y38" s="39">
        <v>8</v>
      </c>
      <c r="Z38" s="39"/>
      <c r="AA38" s="32"/>
    </row>
    <row r="39" spans="1:27" s="11" customFormat="1" ht="18" customHeight="1">
      <c r="A39" s="1">
        <f t="shared" si="0"/>
        <v>34</v>
      </c>
      <c r="B39" s="1">
        <v>61542</v>
      </c>
      <c r="C39" s="5" t="s">
        <v>99</v>
      </c>
      <c r="D39" s="47" t="s">
        <v>23</v>
      </c>
      <c r="E39" s="20" t="s">
        <v>93</v>
      </c>
      <c r="F39" s="1">
        <f t="shared" si="1"/>
        <v>8</v>
      </c>
      <c r="G39" s="27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39">
        <v>8</v>
      </c>
      <c r="Y39" s="39"/>
      <c r="Z39" s="39"/>
      <c r="AA39" s="32"/>
    </row>
    <row r="40" spans="1:27" s="11" customFormat="1" ht="18" customHeight="1">
      <c r="A40" s="1">
        <f t="shared" si="0"/>
        <v>34</v>
      </c>
      <c r="B40" s="1">
        <v>46193</v>
      </c>
      <c r="C40" s="5" t="s">
        <v>309</v>
      </c>
      <c r="D40" s="47" t="s">
        <v>23</v>
      </c>
      <c r="E40" s="20" t="s">
        <v>28</v>
      </c>
      <c r="F40" s="1">
        <f t="shared" si="1"/>
        <v>8</v>
      </c>
      <c r="G40" s="27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>
        <v>8</v>
      </c>
      <c r="W40" s="1"/>
      <c r="X40" s="39"/>
      <c r="Y40" s="39"/>
      <c r="Z40" s="39"/>
      <c r="AA40" s="32"/>
    </row>
    <row r="41" spans="1:27" s="11" customFormat="1" ht="18" customHeight="1">
      <c r="A41" s="1">
        <f t="shared" si="0"/>
        <v>34</v>
      </c>
      <c r="B41" s="1">
        <v>60069</v>
      </c>
      <c r="C41" s="5" t="s">
        <v>402</v>
      </c>
      <c r="D41" s="47" t="s">
        <v>23</v>
      </c>
      <c r="E41" s="20" t="s">
        <v>357</v>
      </c>
      <c r="F41" s="1">
        <f t="shared" si="1"/>
        <v>8</v>
      </c>
      <c r="G41" s="27"/>
      <c r="H41" s="1">
        <v>8</v>
      </c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39"/>
      <c r="Y41" s="39"/>
      <c r="Z41" s="39"/>
      <c r="AA41" s="32"/>
    </row>
    <row r="42" spans="1:27" s="11" customFormat="1" ht="18" customHeight="1">
      <c r="A42" s="1">
        <f t="shared" si="0"/>
        <v>38</v>
      </c>
      <c r="B42" s="1">
        <v>62248</v>
      </c>
      <c r="C42" s="19" t="s">
        <v>86</v>
      </c>
      <c r="D42" s="47" t="s">
        <v>61</v>
      </c>
      <c r="E42" s="20" t="s">
        <v>62</v>
      </c>
      <c r="F42" s="1">
        <f t="shared" si="1"/>
        <v>6</v>
      </c>
      <c r="G42" s="27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39"/>
      <c r="Y42" s="39">
        <v>6</v>
      </c>
      <c r="Z42" s="39"/>
      <c r="AA42" s="32"/>
    </row>
    <row r="43" spans="1:27" s="11" customFormat="1" ht="18" customHeight="1">
      <c r="A43" s="1">
        <f t="shared" si="0"/>
        <v>38</v>
      </c>
      <c r="B43" s="1">
        <v>47970</v>
      </c>
      <c r="C43" s="5" t="s">
        <v>96</v>
      </c>
      <c r="D43" s="47" t="s">
        <v>23</v>
      </c>
      <c r="E43" s="20" t="s">
        <v>95</v>
      </c>
      <c r="F43" s="1">
        <f t="shared" si="1"/>
        <v>6</v>
      </c>
      <c r="G43" s="27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39">
        <v>6</v>
      </c>
      <c r="Y43" s="39"/>
      <c r="Z43" s="39"/>
      <c r="AA43" s="32"/>
    </row>
    <row r="44" spans="1:27" s="11" customFormat="1" ht="18" customHeight="1">
      <c r="A44" s="1">
        <f t="shared" si="0"/>
        <v>38</v>
      </c>
      <c r="B44" s="1">
        <v>68270</v>
      </c>
      <c r="C44" s="5" t="s">
        <v>368</v>
      </c>
      <c r="D44" s="47" t="s">
        <v>23</v>
      </c>
      <c r="E44" s="20" t="s">
        <v>357</v>
      </c>
      <c r="F44" s="1">
        <f t="shared" si="1"/>
        <v>6</v>
      </c>
      <c r="G44" s="27"/>
      <c r="H44" s="1">
        <v>4</v>
      </c>
      <c r="I44" s="1"/>
      <c r="J44" s="1"/>
      <c r="K44" s="1"/>
      <c r="L44" s="1"/>
      <c r="M44" s="1"/>
      <c r="N44" s="1"/>
      <c r="O44" s="1">
        <v>2</v>
      </c>
      <c r="P44" s="1"/>
      <c r="Q44" s="1"/>
      <c r="R44" s="1"/>
      <c r="S44" s="1"/>
      <c r="T44" s="1"/>
      <c r="U44" s="1"/>
      <c r="V44" s="1"/>
      <c r="W44" s="1"/>
      <c r="X44" s="39"/>
      <c r="Y44" s="39"/>
      <c r="Z44" s="39"/>
      <c r="AA44" s="32"/>
    </row>
    <row r="45" spans="1:27" s="11" customFormat="1" ht="18" customHeight="1">
      <c r="A45" s="1">
        <f t="shared" si="0"/>
        <v>41</v>
      </c>
      <c r="B45" s="1">
        <v>49806</v>
      </c>
      <c r="C45" s="5" t="s">
        <v>366</v>
      </c>
      <c r="D45" s="47" t="s">
        <v>23</v>
      </c>
      <c r="E45" s="20" t="s">
        <v>357</v>
      </c>
      <c r="F45" s="1">
        <f t="shared" si="1"/>
        <v>5</v>
      </c>
      <c r="G45" s="27"/>
      <c r="H45" s="1">
        <v>1</v>
      </c>
      <c r="I45" s="1"/>
      <c r="J45" s="1"/>
      <c r="K45" s="1"/>
      <c r="L45" s="1"/>
      <c r="M45" s="1"/>
      <c r="N45" s="1"/>
      <c r="O45" s="1">
        <v>4</v>
      </c>
      <c r="P45" s="1"/>
      <c r="Q45" s="1"/>
      <c r="R45" s="1"/>
      <c r="S45" s="1"/>
      <c r="T45" s="1"/>
      <c r="U45" s="1"/>
      <c r="V45" s="1"/>
      <c r="W45" s="1"/>
      <c r="X45" s="39"/>
      <c r="Y45" s="39"/>
      <c r="Z45" s="39"/>
      <c r="AA45" s="32"/>
    </row>
    <row r="46" spans="1:27" s="11" customFormat="1" ht="18" customHeight="1">
      <c r="A46" s="1">
        <f t="shared" si="0"/>
        <v>41</v>
      </c>
      <c r="B46" s="1">
        <v>28211</v>
      </c>
      <c r="C46" s="5" t="s">
        <v>389</v>
      </c>
      <c r="D46" s="47" t="s">
        <v>23</v>
      </c>
      <c r="E46" s="20" t="s">
        <v>71</v>
      </c>
      <c r="F46" s="1">
        <f t="shared" si="1"/>
        <v>5</v>
      </c>
      <c r="G46" s="27"/>
      <c r="H46" s="1"/>
      <c r="I46" s="1">
        <v>5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39"/>
      <c r="Y46" s="39"/>
      <c r="Z46" s="39"/>
      <c r="AA46" s="32"/>
    </row>
    <row r="47" spans="1:27" s="11" customFormat="1" ht="18" customHeight="1">
      <c r="A47" s="1">
        <f t="shared" si="0"/>
        <v>43</v>
      </c>
      <c r="B47" s="1">
        <v>60860</v>
      </c>
      <c r="C47" s="5" t="s">
        <v>97</v>
      </c>
      <c r="D47" s="47" t="s">
        <v>23</v>
      </c>
      <c r="E47" s="20" t="s">
        <v>95</v>
      </c>
      <c r="F47" s="1">
        <f t="shared" si="1"/>
        <v>4</v>
      </c>
      <c r="G47" s="27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39">
        <v>4</v>
      </c>
      <c r="Y47" s="39"/>
      <c r="Z47" s="39"/>
      <c r="AA47" s="32"/>
    </row>
    <row r="48" spans="1:27" s="11" customFormat="1" ht="18" customHeight="1">
      <c r="A48" s="1">
        <f t="shared" si="0"/>
        <v>44</v>
      </c>
      <c r="B48" s="1">
        <v>68394</v>
      </c>
      <c r="C48" s="5" t="s">
        <v>312</v>
      </c>
      <c r="D48" s="47" t="s">
        <v>23</v>
      </c>
      <c r="E48" s="20" t="s">
        <v>28</v>
      </c>
      <c r="F48" s="1">
        <f t="shared" si="1"/>
        <v>3</v>
      </c>
      <c r="G48" s="27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>
        <v>3</v>
      </c>
      <c r="W48" s="1"/>
      <c r="X48" s="39"/>
      <c r="Y48" s="39"/>
      <c r="Z48" s="39"/>
      <c r="AA48" s="32"/>
    </row>
    <row r="49" spans="1:27" s="11" customFormat="1" ht="18" customHeight="1">
      <c r="A49" s="1">
        <f t="shared" si="0"/>
        <v>44</v>
      </c>
      <c r="B49" s="1">
        <v>62750</v>
      </c>
      <c r="C49" s="5" t="s">
        <v>367</v>
      </c>
      <c r="D49" s="47" t="s">
        <v>23</v>
      </c>
      <c r="E49" s="20" t="s">
        <v>357</v>
      </c>
      <c r="F49" s="1">
        <f t="shared" si="1"/>
        <v>3</v>
      </c>
      <c r="G49" s="27"/>
      <c r="H49" s="1"/>
      <c r="I49" s="1"/>
      <c r="J49" s="1"/>
      <c r="K49" s="1"/>
      <c r="L49" s="1"/>
      <c r="M49" s="1"/>
      <c r="N49" s="1"/>
      <c r="O49" s="1">
        <v>3</v>
      </c>
      <c r="P49" s="1"/>
      <c r="Q49" s="1"/>
      <c r="R49" s="1"/>
      <c r="S49" s="1"/>
      <c r="T49" s="1"/>
      <c r="U49" s="1"/>
      <c r="V49" s="1"/>
      <c r="W49" s="1"/>
      <c r="X49" s="39"/>
      <c r="Y49" s="39"/>
      <c r="Z49" s="39"/>
      <c r="AA49" s="32"/>
    </row>
    <row r="50" spans="1:27" s="11" customFormat="1" ht="18" customHeight="1">
      <c r="A50" s="1">
        <f t="shared" si="0"/>
        <v>44</v>
      </c>
      <c r="B50" s="1">
        <v>67775</v>
      </c>
      <c r="C50" s="5" t="s">
        <v>403</v>
      </c>
      <c r="D50" s="47" t="s">
        <v>23</v>
      </c>
      <c r="E50" s="20" t="s">
        <v>357</v>
      </c>
      <c r="F50" s="1">
        <f t="shared" si="1"/>
        <v>3</v>
      </c>
      <c r="G50" s="27"/>
      <c r="H50" s="1">
        <v>3</v>
      </c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39"/>
      <c r="Y50" s="39"/>
      <c r="Z50" s="39"/>
      <c r="AA50" s="32"/>
    </row>
    <row r="51" spans="1:27" s="11" customFormat="1" ht="18" customHeight="1">
      <c r="A51" s="1">
        <f t="shared" si="0"/>
        <v>47</v>
      </c>
      <c r="B51" s="1">
        <v>60736</v>
      </c>
      <c r="C51" s="5" t="s">
        <v>369</v>
      </c>
      <c r="D51" s="47" t="s">
        <v>23</v>
      </c>
      <c r="E51" s="20" t="s">
        <v>357</v>
      </c>
      <c r="F51" s="1">
        <f t="shared" si="1"/>
        <v>1</v>
      </c>
      <c r="G51" s="27"/>
      <c r="H51" s="1"/>
      <c r="I51" s="1"/>
      <c r="J51" s="1"/>
      <c r="K51" s="1"/>
      <c r="L51" s="1"/>
      <c r="M51" s="1"/>
      <c r="N51" s="1"/>
      <c r="O51" s="1">
        <v>1</v>
      </c>
      <c r="P51" s="1"/>
      <c r="Q51" s="1"/>
      <c r="R51" s="1"/>
      <c r="S51" s="1"/>
      <c r="T51" s="1"/>
      <c r="U51" s="1"/>
      <c r="V51" s="1"/>
      <c r="W51" s="1"/>
      <c r="X51" s="39"/>
      <c r="Y51" s="39"/>
      <c r="Z51" s="39"/>
      <c r="AA51" s="32"/>
    </row>
    <row r="52" spans="1:27" ht="6.9" customHeight="1">
      <c r="A52" s="34"/>
      <c r="B52" s="29"/>
      <c r="C52" s="35"/>
      <c r="D52" s="48"/>
      <c r="E52" s="29"/>
      <c r="F52" s="37"/>
      <c r="G52" s="61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38"/>
      <c r="Y52" s="38"/>
      <c r="Z52" s="38"/>
      <c r="AA52" s="33"/>
    </row>
    <row r="53" spans="1:27" s="8" customFormat="1" ht="12.75" customHeight="1">
      <c r="A53" s="13"/>
      <c r="B53" s="14"/>
      <c r="D53" s="49"/>
      <c r="E53" s="14"/>
      <c r="F53" s="14"/>
      <c r="G53" s="1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12"/>
      <c r="Y53" s="12"/>
      <c r="Z53" s="12"/>
    </row>
    <row r="55" spans="1:27">
      <c r="B55" s="44"/>
    </row>
    <row r="56" spans="1:27">
      <c r="B56" s="44"/>
    </row>
    <row r="57" spans="1:27">
      <c r="B57" s="44"/>
    </row>
    <row r="58" spans="1:27">
      <c r="B58" s="44"/>
    </row>
    <row r="59" spans="1:27">
      <c r="B59" s="44"/>
    </row>
    <row r="60" spans="1:27">
      <c r="B60" s="44"/>
    </row>
    <row r="61" spans="1:27">
      <c r="B61" s="44"/>
    </row>
    <row r="62" spans="1:27">
      <c r="B62" s="44"/>
    </row>
    <row r="63" spans="1:27">
      <c r="B63" s="44"/>
    </row>
    <row r="64" spans="1:27">
      <c r="B64" s="44"/>
    </row>
    <row r="65" spans="2:2">
      <c r="B65" s="44"/>
    </row>
    <row r="66" spans="2:2">
      <c r="B66" s="44"/>
    </row>
    <row r="67" spans="2:2">
      <c r="B67" s="44"/>
    </row>
  </sheetData>
  <sheetProtection algorithmName="SHA-512" hashValue="v1lvv1vR13MHWsWtdpWjtB8JhyKIw7cWLCaN7y/UZeEysIveu7eSwLoQq+AhRo6RfTOljYNaE9LfZmi4TvrftA==" saltValue="7pJaiQPdppZqQerXmEMNlA==" spinCount="100000" sheet="1" objects="1" scenarios="1"/>
  <sortState xmlns:xlrd2="http://schemas.microsoft.com/office/spreadsheetml/2017/richdata2" ref="A5:Z51">
    <sortCondition descending="1" ref="F5:F51"/>
  </sortState>
  <mergeCells count="21">
    <mergeCell ref="T1:T2"/>
    <mergeCell ref="S1:S2"/>
    <mergeCell ref="R1:R2"/>
    <mergeCell ref="P1:P2"/>
    <mergeCell ref="Q1:Q2"/>
    <mergeCell ref="Z1:Z2"/>
    <mergeCell ref="Y1:Y2"/>
    <mergeCell ref="W1:W2"/>
    <mergeCell ref="U1:U2"/>
    <mergeCell ref="X1:X2"/>
    <mergeCell ref="V1:V2"/>
    <mergeCell ref="L1:L2"/>
    <mergeCell ref="I1:I2"/>
    <mergeCell ref="A2:F2"/>
    <mergeCell ref="A1:F1"/>
    <mergeCell ref="O1:O2"/>
    <mergeCell ref="H1:H2"/>
    <mergeCell ref="N1:N2"/>
    <mergeCell ref="M1:M2"/>
    <mergeCell ref="K1:K2"/>
    <mergeCell ref="J1:J2"/>
  </mergeCells>
  <phoneticPr fontId="18" type="noConversion"/>
  <conditionalFormatting sqref="B20">
    <cfRule type="expression" dxfId="228" priority="11845" stopIfTrue="1">
      <formula>AND(COUNTIF($B$1:$C$2, B20)+COUNTIF($B$4:$C$4, B20)+COUNTIF($B$9:$C$65547, B20)&gt;1,NOT(ISBLANK(B20)))</formula>
    </cfRule>
    <cfRule type="duplicateValues" dxfId="227" priority="11840" stopIfTrue="1"/>
    <cfRule type="duplicateValues" dxfId="226" priority="11841" stopIfTrue="1"/>
    <cfRule type="duplicateValues" dxfId="225" priority="11842" stopIfTrue="1"/>
    <cfRule type="duplicateValues" dxfId="224" priority="11843" stopIfTrue="1"/>
    <cfRule type="duplicateValues" dxfId="223" priority="11844" stopIfTrue="1"/>
  </conditionalFormatting>
  <conditionalFormatting sqref="B50">
    <cfRule type="duplicateValues" dxfId="222" priority="11846"/>
    <cfRule type="duplicateValues" dxfId="221" priority="11847"/>
    <cfRule type="duplicateValues" dxfId="220" priority="11848"/>
    <cfRule type="expression" dxfId="219" priority="11849" stopIfTrue="1">
      <formula>AND(COUNTIF($B$1:$C$2, B50)+COUNTIF($B$4:$C$4, B50)+COUNTIF($B$9:$C$65541, B50)&gt;1,NOT(ISBLANK(B50)))</formula>
    </cfRule>
    <cfRule type="duplicateValues" dxfId="218" priority="11850"/>
    <cfRule type="duplicateValues" dxfId="217" priority="11851" stopIfTrue="1"/>
    <cfRule type="duplicateValues" dxfId="216" priority="11852" stopIfTrue="1"/>
    <cfRule type="duplicateValues" dxfId="215" priority="11853" stopIfTrue="1"/>
    <cfRule type="duplicateValues" dxfId="214" priority="11854" stopIfTrue="1"/>
    <cfRule type="duplicateValues" dxfId="213" priority="11855" stopIfTrue="1"/>
    <cfRule type="duplicateValues" dxfId="212" priority="11856"/>
    <cfRule type="duplicateValues" dxfId="211" priority="11857"/>
  </conditionalFormatting>
  <conditionalFormatting sqref="B51">
    <cfRule type="duplicateValues" dxfId="210" priority="11867" stopIfTrue="1"/>
    <cfRule type="duplicateValues" dxfId="209" priority="11866" stopIfTrue="1"/>
    <cfRule type="duplicateValues" dxfId="208" priority="11865" stopIfTrue="1"/>
    <cfRule type="duplicateValues" dxfId="207" priority="11864" stopIfTrue="1"/>
    <cfRule type="duplicateValues" dxfId="206" priority="11863" stopIfTrue="1"/>
    <cfRule type="duplicateValues" dxfId="205" priority="11862"/>
    <cfRule type="duplicateValues" dxfId="204" priority="11859"/>
    <cfRule type="expression" dxfId="203" priority="11861" stopIfTrue="1">
      <formula>AND(COUNTIF($B$1:$C$2, B51)+COUNTIF($B$4:$C$4, B51)+COUNTIF($B$9:$C$65541, B51)&gt;1,NOT(ISBLANK(B51)))</formula>
    </cfRule>
    <cfRule type="duplicateValues" dxfId="202" priority="11860"/>
    <cfRule type="duplicateValues" dxfId="201" priority="11858"/>
    <cfRule type="duplicateValues" dxfId="200" priority="11868"/>
    <cfRule type="duplicateValues" dxfId="199" priority="11869"/>
  </conditionalFormatting>
  <conditionalFormatting sqref="B1:C1048576">
    <cfRule type="duplicateValues" dxfId="198" priority="1"/>
  </conditionalFormatting>
  <conditionalFormatting sqref="B3:C3">
    <cfRule type="duplicateValues" dxfId="197" priority="156" stopIfTrue="1"/>
  </conditionalFormatting>
  <conditionalFormatting sqref="B5:C49 C50:C51">
    <cfRule type="duplicateValues" dxfId="196" priority="11873"/>
    <cfRule type="duplicateValues" dxfId="195" priority="11899"/>
  </conditionalFormatting>
  <conditionalFormatting sqref="B9:C19 C20 B52:C54 B1:C2 B4:C4 B55:B71 B72:C65533">
    <cfRule type="expression" dxfId="194" priority="2168" stopIfTrue="1">
      <formula>AND(COUNTIF($B$1:$C$2, B1)+COUNTIF($B$4:$C$4, B1)+COUNTIF($B$9:$C$65533, B1)&gt;1,NOT(ISBLANK(B1)))</formula>
    </cfRule>
  </conditionalFormatting>
  <conditionalFormatting sqref="B21:C21">
    <cfRule type="duplicateValues" dxfId="193" priority="11881" stopIfTrue="1"/>
    <cfRule type="duplicateValues" dxfId="192" priority="11882" stopIfTrue="1"/>
    <cfRule type="duplicateValues" dxfId="191" priority="11883" stopIfTrue="1"/>
    <cfRule type="duplicateValues" dxfId="190" priority="11884" stopIfTrue="1"/>
    <cfRule type="duplicateValues" dxfId="189" priority="11885" stopIfTrue="1"/>
    <cfRule type="expression" dxfId="188" priority="11886" stopIfTrue="1">
      <formula>AND(COUNTIF($B$1:$C$2, B21)+COUNTIF($B$4:$C$4, B21)+COUNTIF($B$9:$C$65547, B21)&gt;1,NOT(ISBLANK(B21)))</formula>
    </cfRule>
  </conditionalFormatting>
  <conditionalFormatting sqref="B22:C49 C50:C51">
    <cfRule type="duplicateValues" dxfId="187" priority="11887" stopIfTrue="1"/>
    <cfRule type="duplicateValues" dxfId="186" priority="11888" stopIfTrue="1"/>
    <cfRule type="duplicateValues" dxfId="185" priority="11889" stopIfTrue="1"/>
    <cfRule type="duplicateValues" dxfId="184" priority="11890" stopIfTrue="1"/>
    <cfRule type="duplicateValues" dxfId="183" priority="11891" stopIfTrue="1"/>
    <cfRule type="expression" dxfId="182" priority="11897" stopIfTrue="1">
      <formula>AND(COUNTIF($B$1:$C$2, B22)+COUNTIF($B$4:$C$4, B22)+COUNTIF($B$9:$C$65544, B22)&gt;1,NOT(ISBLANK(B22)))</formula>
    </cfRule>
  </conditionalFormatting>
  <conditionalFormatting sqref="B52:C53 B9:C19 C20">
    <cfRule type="duplicateValues" dxfId="181" priority="2166" stopIfTrue="1"/>
  </conditionalFormatting>
  <conditionalFormatting sqref="B52:C1048576 B1:C49 C50:C51">
    <cfRule type="duplicateValues" dxfId="180" priority="11901"/>
    <cfRule type="duplicateValues" dxfId="179" priority="11902"/>
    <cfRule type="duplicateValues" dxfId="178" priority="11903"/>
    <cfRule type="duplicateValues" dxfId="177" priority="11904"/>
  </conditionalFormatting>
  <conditionalFormatting sqref="C20 B5:C19">
    <cfRule type="duplicateValues" dxfId="176" priority="2162" stopIfTrue="1"/>
    <cfRule type="duplicateValues" dxfId="175" priority="2161" stopIfTrue="1"/>
    <cfRule type="duplicateValues" dxfId="174" priority="2160" stopIfTrue="1"/>
    <cfRule type="duplicateValues" dxfId="173" priority="2159" stopIfTrue="1"/>
  </conditionalFormatting>
  <conditionalFormatting sqref="C55:C71">
    <cfRule type="expression" dxfId="172" priority="125" stopIfTrue="1">
      <formula>AND(COUNTIF($B$1:$C$2, C55)+COUNTIF($B$4:$C$4, C55)+COUNTIF($B$9:$C$65549, C55)&gt;1,NOT(ISBLANK(C55)))</formula>
    </cfRule>
  </conditionalFormatting>
  <pageMargins left="0.24" right="0.13" top="0.36" bottom="0.34" header="0.2" footer="0.18"/>
  <pageSetup paperSize="9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51"/>
  <sheetViews>
    <sheetView showGridLines="0" zoomScale="85" zoomScaleNormal="85" workbookViewId="0">
      <selection activeCell="A2" sqref="A2:F2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50.33203125" style="50" customWidth="1"/>
    <col min="5" max="5" width="6.77734375" style="2" customWidth="1"/>
    <col min="6" max="6" width="8" style="2" bestFit="1" customWidth="1"/>
    <col min="7" max="7" width="1" style="2" customWidth="1"/>
    <col min="8" max="14" width="6.77734375" style="44" customWidth="1"/>
    <col min="15" max="23" width="6.77734375" style="12" customWidth="1"/>
    <col min="24" max="24" width="1" style="3" customWidth="1"/>
    <col min="25" max="16384" width="9.109375" style="3"/>
  </cols>
  <sheetData>
    <row r="1" spans="1:24" ht="69" customHeight="1">
      <c r="A1" s="97"/>
      <c r="B1" s="98"/>
      <c r="C1" s="98"/>
      <c r="D1" s="98"/>
      <c r="E1" s="98"/>
      <c r="F1" s="99"/>
      <c r="G1" s="23"/>
      <c r="H1" s="90" t="s">
        <v>399</v>
      </c>
      <c r="I1" s="92" t="s">
        <v>387</v>
      </c>
      <c r="J1" s="100" t="s">
        <v>398</v>
      </c>
      <c r="K1" s="90" t="s">
        <v>335</v>
      </c>
      <c r="L1" s="86" t="s">
        <v>321</v>
      </c>
      <c r="M1" s="86" t="s">
        <v>316</v>
      </c>
      <c r="N1" s="86" t="s">
        <v>355</v>
      </c>
      <c r="O1" s="88" t="s">
        <v>278</v>
      </c>
      <c r="P1" s="88" t="s">
        <v>279</v>
      </c>
      <c r="Q1" s="88" t="s">
        <v>266</v>
      </c>
      <c r="R1" s="86" t="s">
        <v>249</v>
      </c>
      <c r="S1" s="86" t="s">
        <v>206</v>
      </c>
      <c r="T1" s="86" t="s">
        <v>205</v>
      </c>
      <c r="U1" s="86" t="s">
        <v>131</v>
      </c>
      <c r="V1" s="86" t="s">
        <v>87</v>
      </c>
      <c r="W1" s="86" t="s">
        <v>59</v>
      </c>
      <c r="X1" s="23"/>
    </row>
    <row r="2" spans="1:24" s="4" customFormat="1" ht="116.4" customHeight="1">
      <c r="A2" s="94" t="s">
        <v>410</v>
      </c>
      <c r="B2" s="95"/>
      <c r="C2" s="95"/>
      <c r="D2" s="95"/>
      <c r="E2" s="95"/>
      <c r="F2" s="96"/>
      <c r="G2" s="24"/>
      <c r="H2" s="91"/>
      <c r="I2" s="93"/>
      <c r="J2" s="101"/>
      <c r="K2" s="91"/>
      <c r="L2" s="87"/>
      <c r="M2" s="87"/>
      <c r="N2" s="87"/>
      <c r="O2" s="89"/>
      <c r="P2" s="89"/>
      <c r="Q2" s="89"/>
      <c r="R2" s="87"/>
      <c r="S2" s="87"/>
      <c r="T2" s="87"/>
      <c r="U2" s="87"/>
      <c r="V2" s="87"/>
      <c r="W2" s="87"/>
      <c r="X2" s="30"/>
    </row>
    <row r="3" spans="1:24" s="4" customFormat="1" ht="18" customHeight="1">
      <c r="A3" s="81"/>
      <c r="B3" s="82"/>
      <c r="C3" s="82"/>
      <c r="D3" s="83"/>
      <c r="E3" s="82"/>
      <c r="F3" s="64"/>
      <c r="G3" s="25"/>
      <c r="H3" s="16">
        <v>46145</v>
      </c>
      <c r="I3" s="16">
        <v>46144</v>
      </c>
      <c r="J3" s="51">
        <v>46124</v>
      </c>
      <c r="K3" s="16">
        <v>46124</v>
      </c>
      <c r="L3" s="16">
        <v>46123</v>
      </c>
      <c r="M3" s="16">
        <v>46122</v>
      </c>
      <c r="N3" s="16">
        <v>46117</v>
      </c>
      <c r="O3" s="51">
        <v>46109</v>
      </c>
      <c r="P3" s="51">
        <v>46108</v>
      </c>
      <c r="Q3" s="51">
        <v>46096</v>
      </c>
      <c r="R3" s="16">
        <v>46089</v>
      </c>
      <c r="S3" s="16">
        <v>46081</v>
      </c>
      <c r="T3" s="16">
        <v>46080</v>
      </c>
      <c r="U3" s="16">
        <v>46075</v>
      </c>
      <c r="V3" s="16">
        <v>46061</v>
      </c>
      <c r="W3" s="16">
        <v>46061</v>
      </c>
      <c r="X3" s="30"/>
    </row>
    <row r="4" spans="1:24" ht="18" customHeight="1">
      <c r="A4" s="17" t="s">
        <v>0</v>
      </c>
      <c r="B4" s="17" t="s">
        <v>1</v>
      </c>
      <c r="C4" s="17" t="s">
        <v>4</v>
      </c>
      <c r="D4" s="45" t="s">
        <v>2</v>
      </c>
      <c r="E4" s="17" t="s">
        <v>3</v>
      </c>
      <c r="F4" s="17" t="s">
        <v>5</v>
      </c>
      <c r="G4" s="26"/>
      <c r="H4" s="18" t="s">
        <v>7</v>
      </c>
      <c r="I4" s="18">
        <v>2</v>
      </c>
      <c r="J4" s="52" t="s">
        <v>7</v>
      </c>
      <c r="K4" s="18" t="s">
        <v>7</v>
      </c>
      <c r="L4" s="18">
        <v>1</v>
      </c>
      <c r="M4" s="18">
        <v>3</v>
      </c>
      <c r="N4" s="18" t="s">
        <v>7</v>
      </c>
      <c r="O4" s="52">
        <v>2</v>
      </c>
      <c r="P4" s="52">
        <v>3</v>
      </c>
      <c r="Q4" s="52" t="s">
        <v>267</v>
      </c>
      <c r="R4" s="18">
        <v>2</v>
      </c>
      <c r="S4" s="18">
        <v>1</v>
      </c>
      <c r="T4" s="18">
        <v>3</v>
      </c>
      <c r="U4" s="18" t="s">
        <v>7</v>
      </c>
      <c r="V4" s="18" t="s">
        <v>7</v>
      </c>
      <c r="W4" s="18" t="s">
        <v>7</v>
      </c>
      <c r="X4" s="31"/>
    </row>
    <row r="5" spans="1:24" s="11" customFormat="1" ht="18" customHeight="1">
      <c r="A5" s="1">
        <f t="shared" ref="A5:A29" si="0">RANK(F5,F$5:F$181,0)</f>
        <v>1</v>
      </c>
      <c r="B5" s="1">
        <v>10915</v>
      </c>
      <c r="C5" s="5" t="s">
        <v>157</v>
      </c>
      <c r="D5" s="46" t="s">
        <v>23</v>
      </c>
      <c r="E5" s="1" t="s">
        <v>158</v>
      </c>
      <c r="F5" s="1">
        <f t="shared" ref="F5:F29" si="1">SUM(H5:AE5)</f>
        <v>1560</v>
      </c>
      <c r="G5" s="27"/>
      <c r="H5" s="1"/>
      <c r="I5" s="1">
        <v>160</v>
      </c>
      <c r="J5" s="1"/>
      <c r="K5" s="1"/>
      <c r="L5" s="1">
        <v>220</v>
      </c>
      <c r="M5" s="1">
        <v>120</v>
      </c>
      <c r="N5" s="1"/>
      <c r="O5" s="7">
        <v>160</v>
      </c>
      <c r="P5" s="1">
        <v>110</v>
      </c>
      <c r="Q5" s="7">
        <v>300</v>
      </c>
      <c r="R5" s="7">
        <v>160</v>
      </c>
      <c r="S5" s="7">
        <v>220</v>
      </c>
      <c r="T5" s="7">
        <v>110</v>
      </c>
      <c r="U5" s="7"/>
      <c r="V5" s="7"/>
      <c r="W5" s="7"/>
      <c r="X5" s="28"/>
    </row>
    <row r="6" spans="1:24" s="11" customFormat="1" ht="18" customHeight="1">
      <c r="A6" s="1">
        <f t="shared" si="0"/>
        <v>2</v>
      </c>
      <c r="B6" s="1">
        <v>27747</v>
      </c>
      <c r="C6" s="5" t="s">
        <v>165</v>
      </c>
      <c r="D6" s="46" t="s">
        <v>164</v>
      </c>
      <c r="E6" s="1" t="s">
        <v>28</v>
      </c>
      <c r="F6" s="1">
        <f t="shared" si="1"/>
        <v>1185</v>
      </c>
      <c r="G6" s="27"/>
      <c r="H6" s="1"/>
      <c r="I6" s="1">
        <v>120</v>
      </c>
      <c r="J6" s="1"/>
      <c r="K6" s="1"/>
      <c r="L6" s="1">
        <v>180</v>
      </c>
      <c r="M6" s="1">
        <v>95</v>
      </c>
      <c r="N6" s="1"/>
      <c r="O6" s="7">
        <v>130</v>
      </c>
      <c r="P6" s="1">
        <v>95</v>
      </c>
      <c r="Q6" s="7">
        <v>210</v>
      </c>
      <c r="R6" s="7">
        <v>130</v>
      </c>
      <c r="S6" s="7">
        <v>150</v>
      </c>
      <c r="T6" s="7">
        <v>75</v>
      </c>
      <c r="U6" s="7"/>
      <c r="V6" s="7"/>
      <c r="W6" s="7"/>
      <c r="X6" s="28"/>
    </row>
    <row r="7" spans="1:24" s="11" customFormat="1" ht="18" customHeight="1">
      <c r="A7" s="1">
        <f t="shared" si="0"/>
        <v>3</v>
      </c>
      <c r="B7" s="1">
        <v>20300</v>
      </c>
      <c r="C7" s="5" t="s">
        <v>155</v>
      </c>
      <c r="D7" s="46" t="s">
        <v>156</v>
      </c>
      <c r="E7" s="1" t="s">
        <v>10</v>
      </c>
      <c r="F7" s="1">
        <f t="shared" si="1"/>
        <v>1170</v>
      </c>
      <c r="G7" s="27"/>
      <c r="H7" s="1"/>
      <c r="I7" s="1">
        <v>150</v>
      </c>
      <c r="J7" s="1"/>
      <c r="K7" s="1"/>
      <c r="L7" s="1"/>
      <c r="M7" s="1"/>
      <c r="N7" s="1"/>
      <c r="O7" s="7">
        <v>150</v>
      </c>
      <c r="P7" s="1">
        <v>120</v>
      </c>
      <c r="Q7" s="7">
        <v>270</v>
      </c>
      <c r="R7" s="7">
        <v>150</v>
      </c>
      <c r="S7" s="7">
        <v>210</v>
      </c>
      <c r="T7" s="7">
        <v>120</v>
      </c>
      <c r="U7" s="7"/>
      <c r="V7" s="7"/>
      <c r="W7" s="7"/>
      <c r="X7" s="32"/>
    </row>
    <row r="8" spans="1:24" s="11" customFormat="1" ht="18" customHeight="1">
      <c r="A8" s="1">
        <f t="shared" si="0"/>
        <v>4</v>
      </c>
      <c r="B8" s="1">
        <v>10344</v>
      </c>
      <c r="C8" s="5" t="s">
        <v>160</v>
      </c>
      <c r="D8" s="46" t="s">
        <v>23</v>
      </c>
      <c r="E8" s="1" t="s">
        <v>10</v>
      </c>
      <c r="F8" s="1">
        <f t="shared" si="1"/>
        <v>885</v>
      </c>
      <c r="G8" s="27"/>
      <c r="H8" s="1"/>
      <c r="I8" s="1">
        <v>140</v>
      </c>
      <c r="J8" s="1"/>
      <c r="K8" s="1"/>
      <c r="L8" s="1">
        <v>200</v>
      </c>
      <c r="M8" s="1">
        <v>110</v>
      </c>
      <c r="N8" s="1"/>
      <c r="O8" s="7">
        <v>140</v>
      </c>
      <c r="P8" s="1"/>
      <c r="Q8" s="7"/>
      <c r="R8" s="7"/>
      <c r="S8" s="7">
        <v>200</v>
      </c>
      <c r="T8" s="7">
        <v>95</v>
      </c>
      <c r="U8" s="7"/>
      <c r="V8" s="7"/>
      <c r="W8" s="7"/>
      <c r="X8" s="28"/>
    </row>
    <row r="9" spans="1:24" s="11" customFormat="1" ht="18" customHeight="1">
      <c r="A9" s="1">
        <f t="shared" si="0"/>
        <v>5</v>
      </c>
      <c r="B9" s="1">
        <v>36903</v>
      </c>
      <c r="C9" s="5" t="s">
        <v>163</v>
      </c>
      <c r="D9" s="46" t="s">
        <v>164</v>
      </c>
      <c r="E9" s="1" t="s">
        <v>28</v>
      </c>
      <c r="F9" s="1">
        <f t="shared" si="1"/>
        <v>575</v>
      </c>
      <c r="G9" s="27"/>
      <c r="H9" s="1"/>
      <c r="I9" s="1"/>
      <c r="J9" s="1"/>
      <c r="K9" s="1"/>
      <c r="L9" s="1">
        <v>140</v>
      </c>
      <c r="M9" s="1">
        <v>85</v>
      </c>
      <c r="N9" s="1"/>
      <c r="O9" s="7">
        <v>100</v>
      </c>
      <c r="P9" s="1">
        <v>80</v>
      </c>
      <c r="Q9" s="7"/>
      <c r="R9" s="7"/>
      <c r="S9" s="7">
        <v>90</v>
      </c>
      <c r="T9" s="7">
        <v>80</v>
      </c>
      <c r="U9" s="7"/>
      <c r="V9" s="7"/>
      <c r="W9" s="7"/>
      <c r="X9" s="32"/>
    </row>
    <row r="10" spans="1:24" s="11" customFormat="1" ht="18" customHeight="1">
      <c r="A10" s="1">
        <f t="shared" si="0"/>
        <v>6</v>
      </c>
      <c r="B10" s="1">
        <v>29750</v>
      </c>
      <c r="C10" s="5" t="s">
        <v>255</v>
      </c>
      <c r="D10" s="46" t="s">
        <v>171</v>
      </c>
      <c r="E10" s="1" t="s">
        <v>71</v>
      </c>
      <c r="F10" s="1">
        <f t="shared" si="1"/>
        <v>570</v>
      </c>
      <c r="G10" s="27"/>
      <c r="H10" s="1"/>
      <c r="I10" s="1">
        <v>90</v>
      </c>
      <c r="J10" s="1"/>
      <c r="K10" s="1"/>
      <c r="L10" s="1"/>
      <c r="M10" s="1"/>
      <c r="N10" s="1"/>
      <c r="O10" s="7">
        <v>75</v>
      </c>
      <c r="P10" s="1">
        <v>85</v>
      </c>
      <c r="Q10" s="7">
        <v>200</v>
      </c>
      <c r="R10" s="7">
        <v>120</v>
      </c>
      <c r="S10" s="7"/>
      <c r="T10" s="7"/>
      <c r="U10" s="7"/>
      <c r="V10" s="7"/>
      <c r="W10" s="7"/>
      <c r="X10" s="32"/>
    </row>
    <row r="11" spans="1:24" s="11" customFormat="1" ht="18" customHeight="1">
      <c r="A11" s="1">
        <f t="shared" si="0"/>
        <v>7</v>
      </c>
      <c r="B11" s="20">
        <v>30818</v>
      </c>
      <c r="C11" s="21" t="s">
        <v>269</v>
      </c>
      <c r="D11" s="47" t="s">
        <v>270</v>
      </c>
      <c r="E11" s="20" t="s">
        <v>21</v>
      </c>
      <c r="F11" s="1">
        <f t="shared" si="1"/>
        <v>550</v>
      </c>
      <c r="G11" s="27"/>
      <c r="H11" s="1"/>
      <c r="I11" s="1"/>
      <c r="J11" s="1"/>
      <c r="K11" s="1"/>
      <c r="L11" s="1">
        <v>210</v>
      </c>
      <c r="M11" s="1">
        <v>100</v>
      </c>
      <c r="N11" s="20"/>
      <c r="O11" s="39"/>
      <c r="P11" s="20"/>
      <c r="Q11" s="39">
        <v>240</v>
      </c>
      <c r="R11" s="39"/>
      <c r="S11" s="39"/>
      <c r="T11" s="39"/>
      <c r="U11" s="39"/>
      <c r="V11" s="39"/>
      <c r="W11" s="39"/>
      <c r="X11" s="32"/>
    </row>
    <row r="12" spans="1:24" s="11" customFormat="1" ht="18.600000000000001" customHeight="1">
      <c r="A12" s="1">
        <f t="shared" si="0"/>
        <v>8</v>
      </c>
      <c r="B12" s="1">
        <v>23158</v>
      </c>
      <c r="C12" s="5" t="s">
        <v>168</v>
      </c>
      <c r="D12" s="46" t="s">
        <v>31</v>
      </c>
      <c r="E12" s="1" t="s">
        <v>169</v>
      </c>
      <c r="F12" s="1">
        <f t="shared" si="1"/>
        <v>400</v>
      </c>
      <c r="G12" s="27"/>
      <c r="H12" s="1"/>
      <c r="I12" s="1">
        <v>75</v>
      </c>
      <c r="J12" s="1"/>
      <c r="K12" s="1"/>
      <c r="L12" s="1"/>
      <c r="M12" s="1"/>
      <c r="N12" s="1"/>
      <c r="O12" s="7">
        <v>90</v>
      </c>
      <c r="P12" s="1">
        <v>90</v>
      </c>
      <c r="Q12" s="7"/>
      <c r="R12" s="7"/>
      <c r="S12" s="7">
        <v>80</v>
      </c>
      <c r="T12" s="7">
        <v>65</v>
      </c>
      <c r="U12" s="7"/>
      <c r="V12" s="7"/>
      <c r="W12" s="7"/>
      <c r="X12" s="32"/>
    </row>
    <row r="13" spans="1:24" s="11" customFormat="1" ht="19.8" customHeight="1">
      <c r="A13" s="1">
        <f t="shared" si="0"/>
        <v>9</v>
      </c>
      <c r="B13" s="1">
        <v>10759</v>
      </c>
      <c r="C13" s="5" t="s">
        <v>280</v>
      </c>
      <c r="D13" s="46" t="s">
        <v>23</v>
      </c>
      <c r="E13" s="1" t="s">
        <v>71</v>
      </c>
      <c r="F13" s="1">
        <f t="shared" si="1"/>
        <v>330</v>
      </c>
      <c r="G13" s="27"/>
      <c r="H13" s="1"/>
      <c r="I13" s="1">
        <v>100</v>
      </c>
      <c r="J13" s="1"/>
      <c r="K13" s="1"/>
      <c r="L13" s="1">
        <v>150</v>
      </c>
      <c r="M13" s="1"/>
      <c r="N13" s="1"/>
      <c r="O13" s="7">
        <v>80</v>
      </c>
      <c r="P13" s="1"/>
      <c r="Q13" s="7"/>
      <c r="R13" s="7"/>
      <c r="S13" s="7"/>
      <c r="T13" s="7"/>
      <c r="U13" s="7"/>
      <c r="V13" s="7"/>
      <c r="W13" s="7"/>
      <c r="X13" s="32"/>
    </row>
    <row r="14" spans="1:24" s="11" customFormat="1" ht="18" customHeight="1">
      <c r="A14" s="1">
        <f t="shared" si="0"/>
        <v>10</v>
      </c>
      <c r="B14" s="1">
        <v>34447</v>
      </c>
      <c r="C14" s="5" t="s">
        <v>319</v>
      </c>
      <c r="D14" s="46" t="s">
        <v>133</v>
      </c>
      <c r="E14" s="1" t="s">
        <v>28</v>
      </c>
      <c r="F14" s="1">
        <f t="shared" si="1"/>
        <v>200</v>
      </c>
      <c r="G14" s="27"/>
      <c r="H14" s="1"/>
      <c r="I14" s="1"/>
      <c r="J14" s="1"/>
      <c r="K14" s="1"/>
      <c r="L14" s="1">
        <v>120</v>
      </c>
      <c r="M14" s="1">
        <v>80</v>
      </c>
      <c r="N14" s="1"/>
      <c r="O14" s="7"/>
      <c r="P14" s="1"/>
      <c r="Q14" s="7"/>
      <c r="R14" s="7"/>
      <c r="S14" s="7"/>
      <c r="T14" s="7"/>
      <c r="U14" s="7"/>
      <c r="V14" s="7"/>
      <c r="W14" s="7"/>
      <c r="X14" s="32"/>
    </row>
    <row r="15" spans="1:24" s="11" customFormat="1" ht="18" customHeight="1">
      <c r="A15" s="1">
        <f t="shared" si="0"/>
        <v>11</v>
      </c>
      <c r="B15" s="1">
        <v>63385</v>
      </c>
      <c r="C15" s="5" t="s">
        <v>271</v>
      </c>
      <c r="D15" s="46" t="s">
        <v>23</v>
      </c>
      <c r="E15" s="1" t="s">
        <v>21</v>
      </c>
      <c r="F15" s="1">
        <f t="shared" si="1"/>
        <v>180</v>
      </c>
      <c r="G15" s="27"/>
      <c r="H15" s="1"/>
      <c r="I15" s="1"/>
      <c r="J15" s="1"/>
      <c r="K15" s="1"/>
      <c r="L15" s="1"/>
      <c r="M15" s="1"/>
      <c r="N15" s="1"/>
      <c r="O15" s="7"/>
      <c r="P15" s="1"/>
      <c r="Q15" s="7">
        <v>180</v>
      </c>
      <c r="R15" s="7"/>
      <c r="S15" s="7"/>
      <c r="T15" s="7"/>
      <c r="U15" s="7"/>
      <c r="V15" s="7"/>
      <c r="W15" s="7"/>
      <c r="X15" s="32"/>
    </row>
    <row r="16" spans="1:24" s="11" customFormat="1" ht="18" customHeight="1">
      <c r="A16" s="1">
        <f t="shared" si="0"/>
        <v>12</v>
      </c>
      <c r="B16" s="1">
        <v>55616</v>
      </c>
      <c r="C16" s="5" t="s">
        <v>331</v>
      </c>
      <c r="D16" s="46" t="s">
        <v>23</v>
      </c>
      <c r="E16" s="1" t="s">
        <v>91</v>
      </c>
      <c r="F16" s="1">
        <f t="shared" si="1"/>
        <v>90</v>
      </c>
      <c r="G16" s="27"/>
      <c r="H16" s="1"/>
      <c r="I16" s="1"/>
      <c r="J16" s="1"/>
      <c r="K16" s="1"/>
      <c r="L16" s="1">
        <v>90</v>
      </c>
      <c r="M16" s="1"/>
      <c r="N16" s="1"/>
      <c r="O16" s="7"/>
      <c r="P16" s="1"/>
      <c r="Q16" s="7"/>
      <c r="R16" s="7"/>
      <c r="S16" s="7"/>
      <c r="T16" s="7"/>
      <c r="U16" s="7"/>
      <c r="V16" s="7"/>
      <c r="W16" s="7"/>
      <c r="X16" s="32"/>
    </row>
    <row r="17" spans="1:24" s="11" customFormat="1" ht="18" customHeight="1">
      <c r="A17" s="1">
        <f t="shared" si="0"/>
        <v>13</v>
      </c>
      <c r="B17" s="1">
        <v>55367</v>
      </c>
      <c r="C17" s="5" t="s">
        <v>98</v>
      </c>
      <c r="D17" s="46" t="s">
        <v>23</v>
      </c>
      <c r="E17" s="1" t="s">
        <v>91</v>
      </c>
      <c r="F17" s="1">
        <f t="shared" si="1"/>
        <v>37.5</v>
      </c>
      <c r="G17" s="27"/>
      <c r="H17" s="1"/>
      <c r="I17" s="1"/>
      <c r="J17" s="1"/>
      <c r="K17" s="1"/>
      <c r="L17" s="1"/>
      <c r="M17" s="1"/>
      <c r="N17" s="1">
        <v>25</v>
      </c>
      <c r="O17" s="7"/>
      <c r="P17" s="1"/>
      <c r="Q17" s="7"/>
      <c r="R17" s="7"/>
      <c r="S17" s="7"/>
      <c r="T17" s="7"/>
      <c r="U17" s="7"/>
      <c r="V17" s="7">
        <v>12.5</v>
      </c>
      <c r="W17" s="7"/>
      <c r="X17" s="32"/>
    </row>
    <row r="18" spans="1:24" s="11" customFormat="1" ht="18" customHeight="1">
      <c r="A18" s="1">
        <f t="shared" si="0"/>
        <v>14</v>
      </c>
      <c r="B18" s="1">
        <v>62914</v>
      </c>
      <c r="C18" s="5" t="s">
        <v>356</v>
      </c>
      <c r="D18" s="46" t="s">
        <v>23</v>
      </c>
      <c r="E18" s="1" t="s">
        <v>357</v>
      </c>
      <c r="F18" s="1">
        <f t="shared" si="1"/>
        <v>32.5</v>
      </c>
      <c r="G18" s="27"/>
      <c r="H18" s="1">
        <v>12.5</v>
      </c>
      <c r="I18" s="1"/>
      <c r="J18" s="1"/>
      <c r="K18" s="1"/>
      <c r="L18" s="1"/>
      <c r="M18" s="1"/>
      <c r="N18" s="1">
        <v>20</v>
      </c>
      <c r="O18" s="7"/>
      <c r="P18" s="7"/>
      <c r="Q18" s="7"/>
      <c r="R18" s="7"/>
      <c r="S18" s="7"/>
      <c r="T18" s="7"/>
      <c r="U18" s="7"/>
      <c r="V18" s="7"/>
      <c r="W18" s="7"/>
      <c r="X18" s="32"/>
    </row>
    <row r="19" spans="1:24" s="11" customFormat="1" ht="18" customHeight="1">
      <c r="A19" s="1">
        <f t="shared" si="0"/>
        <v>15</v>
      </c>
      <c r="B19" s="1">
        <v>62735</v>
      </c>
      <c r="C19" s="5" t="s">
        <v>360</v>
      </c>
      <c r="D19" s="46" t="s">
        <v>23</v>
      </c>
      <c r="E19" s="1" t="s">
        <v>357</v>
      </c>
      <c r="F19" s="1">
        <f t="shared" si="1"/>
        <v>18</v>
      </c>
      <c r="G19" s="27"/>
      <c r="H19" s="1">
        <v>10</v>
      </c>
      <c r="I19" s="1"/>
      <c r="J19" s="1"/>
      <c r="K19" s="1"/>
      <c r="L19" s="1"/>
      <c r="M19" s="1"/>
      <c r="N19" s="1">
        <v>8</v>
      </c>
      <c r="O19" s="7"/>
      <c r="P19" s="7"/>
      <c r="Q19" s="7"/>
      <c r="R19" s="7"/>
      <c r="S19" s="7"/>
      <c r="T19" s="7"/>
      <c r="U19" s="7"/>
      <c r="V19" s="7"/>
      <c r="W19" s="7"/>
      <c r="X19" s="32"/>
    </row>
    <row r="20" spans="1:24" s="11" customFormat="1" ht="18" customHeight="1">
      <c r="A20" s="1">
        <f t="shared" si="0"/>
        <v>16</v>
      </c>
      <c r="B20" s="1">
        <v>68582</v>
      </c>
      <c r="C20" s="5" t="s">
        <v>134</v>
      </c>
      <c r="D20" s="46" t="s">
        <v>135</v>
      </c>
      <c r="E20" s="1" t="s">
        <v>28</v>
      </c>
      <c r="F20" s="1">
        <f t="shared" si="1"/>
        <v>15</v>
      </c>
      <c r="G20" s="27"/>
      <c r="H20" s="1"/>
      <c r="I20" s="1"/>
      <c r="J20" s="1"/>
      <c r="K20" s="1">
        <v>5</v>
      </c>
      <c r="L20" s="1"/>
      <c r="M20" s="1"/>
      <c r="N20" s="1"/>
      <c r="O20" s="7"/>
      <c r="P20" s="1"/>
      <c r="Q20" s="7"/>
      <c r="R20" s="7"/>
      <c r="S20" s="7"/>
      <c r="T20" s="7"/>
      <c r="U20" s="7">
        <v>10</v>
      </c>
      <c r="V20" s="7"/>
      <c r="W20" s="7"/>
      <c r="X20" s="32"/>
    </row>
    <row r="21" spans="1:24" s="11" customFormat="1" ht="18" customHeight="1">
      <c r="A21" s="1">
        <f t="shared" si="0"/>
        <v>16</v>
      </c>
      <c r="B21" s="1">
        <v>66146</v>
      </c>
      <c r="C21" s="5" t="s">
        <v>358</v>
      </c>
      <c r="D21" s="46" t="s">
        <v>23</v>
      </c>
      <c r="E21" s="1" t="s">
        <v>357</v>
      </c>
      <c r="F21" s="1">
        <f t="shared" si="1"/>
        <v>15</v>
      </c>
      <c r="G21" s="27"/>
      <c r="H21" s="1"/>
      <c r="I21" s="1"/>
      <c r="J21" s="1"/>
      <c r="K21" s="1"/>
      <c r="L21" s="1"/>
      <c r="M21" s="1"/>
      <c r="N21" s="1">
        <v>15</v>
      </c>
      <c r="O21" s="7"/>
      <c r="P21" s="7"/>
      <c r="Q21" s="7"/>
      <c r="R21" s="7"/>
      <c r="S21" s="7"/>
      <c r="T21" s="7"/>
      <c r="U21" s="7"/>
      <c r="V21" s="7"/>
      <c r="W21" s="7"/>
      <c r="X21" s="32"/>
    </row>
    <row r="22" spans="1:24" s="11" customFormat="1" ht="18" customHeight="1">
      <c r="A22" s="1">
        <f t="shared" si="0"/>
        <v>18</v>
      </c>
      <c r="B22" s="1">
        <v>43074</v>
      </c>
      <c r="C22" s="5" t="s">
        <v>132</v>
      </c>
      <c r="D22" s="46" t="s">
        <v>133</v>
      </c>
      <c r="E22" s="1" t="s">
        <v>28</v>
      </c>
      <c r="F22" s="1">
        <f t="shared" si="1"/>
        <v>12.5</v>
      </c>
      <c r="G22" s="27"/>
      <c r="H22" s="1"/>
      <c r="I22" s="1"/>
      <c r="J22" s="1"/>
      <c r="K22" s="1"/>
      <c r="L22" s="1"/>
      <c r="M22" s="1"/>
      <c r="N22" s="1"/>
      <c r="O22" s="7"/>
      <c r="P22" s="1"/>
      <c r="Q22" s="7"/>
      <c r="R22" s="7"/>
      <c r="S22" s="7"/>
      <c r="T22" s="7"/>
      <c r="U22" s="7">
        <v>12.5</v>
      </c>
      <c r="V22" s="7"/>
      <c r="W22" s="7"/>
      <c r="X22" s="32"/>
    </row>
    <row r="23" spans="1:24" s="11" customFormat="1" ht="18" customHeight="1">
      <c r="A23" s="1">
        <f t="shared" si="0"/>
        <v>18</v>
      </c>
      <c r="B23" s="1">
        <v>32170</v>
      </c>
      <c r="C23" s="5" t="s">
        <v>341</v>
      </c>
      <c r="D23" s="46" t="s">
        <v>342</v>
      </c>
      <c r="E23" s="1" t="s">
        <v>28</v>
      </c>
      <c r="F23" s="1">
        <f t="shared" si="1"/>
        <v>12.5</v>
      </c>
      <c r="G23" s="27"/>
      <c r="H23" s="1"/>
      <c r="I23" s="1"/>
      <c r="J23" s="1"/>
      <c r="K23" s="1">
        <v>12.5</v>
      </c>
      <c r="L23" s="1"/>
      <c r="M23" s="1"/>
      <c r="N23" s="1"/>
      <c r="O23" s="7"/>
      <c r="P23" s="7"/>
      <c r="Q23" s="7"/>
      <c r="R23" s="7"/>
      <c r="S23" s="7"/>
      <c r="T23" s="7"/>
      <c r="U23" s="7"/>
      <c r="V23" s="7"/>
      <c r="W23" s="7"/>
      <c r="X23" s="32"/>
    </row>
    <row r="24" spans="1:24" s="11" customFormat="1" ht="18" customHeight="1">
      <c r="A24" s="1">
        <f t="shared" si="0"/>
        <v>20</v>
      </c>
      <c r="B24" s="1">
        <v>40186</v>
      </c>
      <c r="C24" s="5" t="s">
        <v>75</v>
      </c>
      <c r="D24" s="46" t="s">
        <v>65</v>
      </c>
      <c r="E24" s="1" t="s">
        <v>62</v>
      </c>
      <c r="F24" s="1">
        <f t="shared" si="1"/>
        <v>10</v>
      </c>
      <c r="G24" s="27"/>
      <c r="H24" s="1"/>
      <c r="I24" s="1"/>
      <c r="J24" s="1"/>
      <c r="K24" s="1"/>
      <c r="L24" s="1"/>
      <c r="M24" s="1"/>
      <c r="N24" s="1"/>
      <c r="O24" s="7"/>
      <c r="P24" s="1"/>
      <c r="Q24" s="7"/>
      <c r="R24" s="7"/>
      <c r="S24" s="7"/>
      <c r="T24" s="7"/>
      <c r="U24" s="7"/>
      <c r="V24" s="7"/>
      <c r="W24" s="7">
        <v>10</v>
      </c>
      <c r="X24" s="32"/>
    </row>
    <row r="25" spans="1:24" s="11" customFormat="1" ht="18" customHeight="1">
      <c r="A25" s="1">
        <f t="shared" si="0"/>
        <v>20</v>
      </c>
      <c r="B25" s="1">
        <v>32356</v>
      </c>
      <c r="C25" s="5" t="s">
        <v>100</v>
      </c>
      <c r="D25" s="46" t="s">
        <v>23</v>
      </c>
      <c r="E25" s="1" t="s">
        <v>95</v>
      </c>
      <c r="F25" s="1">
        <f t="shared" si="1"/>
        <v>10</v>
      </c>
      <c r="G25" s="27"/>
      <c r="H25" s="1"/>
      <c r="I25" s="1"/>
      <c r="J25" s="1"/>
      <c r="K25" s="1"/>
      <c r="L25" s="1"/>
      <c r="M25" s="1"/>
      <c r="N25" s="1"/>
      <c r="O25" s="7"/>
      <c r="P25" s="1"/>
      <c r="Q25" s="7"/>
      <c r="R25" s="7"/>
      <c r="S25" s="7"/>
      <c r="T25" s="7"/>
      <c r="U25" s="7"/>
      <c r="V25" s="7">
        <v>10</v>
      </c>
      <c r="W25" s="7"/>
      <c r="X25" s="32"/>
    </row>
    <row r="26" spans="1:24" s="11" customFormat="1" ht="18" customHeight="1">
      <c r="A26" s="1">
        <f t="shared" si="0"/>
        <v>20</v>
      </c>
      <c r="B26" s="1">
        <v>58809</v>
      </c>
      <c r="C26" s="5" t="s">
        <v>359</v>
      </c>
      <c r="D26" s="46" t="s">
        <v>23</v>
      </c>
      <c r="E26" s="1" t="s">
        <v>357</v>
      </c>
      <c r="F26" s="1">
        <f t="shared" si="1"/>
        <v>10</v>
      </c>
      <c r="G26" s="27"/>
      <c r="H26" s="1"/>
      <c r="I26" s="1"/>
      <c r="J26" s="1"/>
      <c r="K26" s="1"/>
      <c r="L26" s="1"/>
      <c r="M26" s="1"/>
      <c r="N26" s="1">
        <v>10</v>
      </c>
      <c r="O26" s="7"/>
      <c r="P26" s="7"/>
      <c r="Q26" s="7"/>
      <c r="R26" s="7"/>
      <c r="S26" s="7"/>
      <c r="T26" s="7"/>
      <c r="U26" s="7"/>
      <c r="V26" s="7"/>
      <c r="W26" s="7"/>
      <c r="X26" s="32"/>
    </row>
    <row r="27" spans="1:24" s="11" customFormat="1" ht="18" customHeight="1">
      <c r="A27" s="1">
        <f t="shared" si="0"/>
        <v>20</v>
      </c>
      <c r="B27" s="1">
        <v>55633</v>
      </c>
      <c r="C27" s="5" t="s">
        <v>397</v>
      </c>
      <c r="D27" s="46" t="s">
        <v>23</v>
      </c>
      <c r="E27" s="1" t="s">
        <v>91</v>
      </c>
      <c r="F27" s="1">
        <f t="shared" si="1"/>
        <v>10</v>
      </c>
      <c r="G27" s="27"/>
      <c r="H27" s="1"/>
      <c r="I27" s="1"/>
      <c r="J27" s="1">
        <v>10</v>
      </c>
      <c r="K27" s="1"/>
      <c r="L27" s="1"/>
      <c r="M27" s="1"/>
      <c r="N27" s="1"/>
      <c r="O27" s="7"/>
      <c r="P27" s="7"/>
      <c r="Q27" s="7"/>
      <c r="R27" s="7"/>
      <c r="S27" s="7"/>
      <c r="T27" s="7"/>
      <c r="U27" s="7"/>
      <c r="V27" s="7"/>
      <c r="W27" s="7"/>
      <c r="X27" s="32"/>
    </row>
    <row r="28" spans="1:24" s="11" customFormat="1" ht="18" customHeight="1">
      <c r="A28" s="1">
        <f t="shared" si="0"/>
        <v>24</v>
      </c>
      <c r="B28" s="1">
        <v>53612</v>
      </c>
      <c r="C28" s="5" t="s">
        <v>343</v>
      </c>
      <c r="D28" s="46" t="s">
        <v>342</v>
      </c>
      <c r="E28" s="1" t="s">
        <v>28</v>
      </c>
      <c r="F28" s="1">
        <f t="shared" si="1"/>
        <v>7.5</v>
      </c>
      <c r="G28" s="27"/>
      <c r="H28" s="1"/>
      <c r="I28" s="1"/>
      <c r="J28" s="1"/>
      <c r="K28" s="1">
        <v>7.5</v>
      </c>
      <c r="L28" s="1"/>
      <c r="M28" s="1"/>
      <c r="N28" s="1"/>
      <c r="O28" s="7"/>
      <c r="P28" s="7"/>
      <c r="Q28" s="7"/>
      <c r="R28" s="7"/>
      <c r="S28" s="7"/>
      <c r="T28" s="7"/>
      <c r="U28" s="7"/>
      <c r="V28" s="7"/>
      <c r="W28" s="7"/>
      <c r="X28" s="32"/>
    </row>
    <row r="29" spans="1:24" s="11" customFormat="1" ht="18" customHeight="1">
      <c r="A29" s="1">
        <f t="shared" si="0"/>
        <v>24</v>
      </c>
      <c r="B29" s="1">
        <v>56412</v>
      </c>
      <c r="C29" s="5" t="s">
        <v>400</v>
      </c>
      <c r="D29" s="46" t="s">
        <v>401</v>
      </c>
      <c r="E29" s="1" t="s">
        <v>357</v>
      </c>
      <c r="F29" s="1">
        <f t="shared" si="1"/>
        <v>7.5</v>
      </c>
      <c r="G29" s="27"/>
      <c r="H29" s="1">
        <v>7.5</v>
      </c>
      <c r="I29" s="1"/>
      <c r="J29" s="1"/>
      <c r="K29" s="1"/>
      <c r="L29" s="1"/>
      <c r="M29" s="1"/>
      <c r="N29" s="1"/>
      <c r="O29" s="7"/>
      <c r="P29" s="7"/>
      <c r="Q29" s="7"/>
      <c r="R29" s="7"/>
      <c r="S29" s="7"/>
      <c r="T29" s="7"/>
      <c r="U29" s="7"/>
      <c r="V29" s="7"/>
      <c r="W29" s="7"/>
      <c r="X29" s="32"/>
    </row>
    <row r="30" spans="1:24" ht="6.9" customHeight="1">
      <c r="A30" s="34"/>
      <c r="B30" s="29"/>
      <c r="C30" s="35"/>
      <c r="D30" s="48"/>
      <c r="E30" s="29"/>
      <c r="F30" s="37"/>
      <c r="G30" s="61"/>
      <c r="H30" s="65"/>
      <c r="I30" s="65"/>
      <c r="J30" s="65"/>
      <c r="K30" s="65"/>
      <c r="L30" s="65"/>
      <c r="M30" s="65"/>
      <c r="N30" s="65"/>
      <c r="O30" s="38"/>
      <c r="P30" s="38"/>
      <c r="Q30" s="38"/>
      <c r="R30" s="38"/>
      <c r="S30" s="38"/>
      <c r="T30" s="38"/>
      <c r="U30" s="38"/>
      <c r="V30" s="38"/>
      <c r="W30" s="38"/>
      <c r="X30" s="33"/>
    </row>
    <row r="31" spans="1:24" s="8" customFormat="1" ht="12.75" customHeight="1">
      <c r="A31" s="13"/>
      <c r="B31" s="14"/>
      <c r="D31" s="49"/>
      <c r="E31" s="14"/>
      <c r="F31" s="14"/>
      <c r="G31" s="14"/>
      <c r="H31" s="53"/>
      <c r="I31" s="53"/>
      <c r="J31" s="53"/>
      <c r="K31" s="53"/>
      <c r="L31" s="53"/>
      <c r="M31" s="53"/>
      <c r="N31" s="53"/>
      <c r="O31" s="12"/>
      <c r="P31" s="12"/>
      <c r="Q31" s="12"/>
      <c r="R31" s="12"/>
      <c r="S31" s="12"/>
      <c r="T31" s="12"/>
      <c r="U31" s="12"/>
      <c r="V31" s="12"/>
      <c r="W31" s="12"/>
    </row>
    <row r="32" spans="1:24">
      <c r="B32" s="3"/>
      <c r="C32" s="2"/>
      <c r="D32" s="76"/>
      <c r="G32" s="12"/>
      <c r="H32" s="53"/>
      <c r="I32" s="53"/>
      <c r="J32" s="53"/>
      <c r="K32" s="53"/>
      <c r="L32" s="53"/>
      <c r="M32" s="53"/>
      <c r="N32" s="53"/>
    </row>
    <row r="33" spans="2:14">
      <c r="B33" s="3"/>
      <c r="C33" s="2"/>
      <c r="D33" s="76"/>
      <c r="G33" s="12"/>
      <c r="H33" s="53"/>
      <c r="I33" s="53"/>
      <c r="J33" s="53"/>
      <c r="K33" s="53"/>
      <c r="L33" s="53"/>
      <c r="M33" s="53"/>
      <c r="N33" s="53"/>
    </row>
    <row r="34" spans="2:14">
      <c r="B34" s="40"/>
      <c r="C34" s="2"/>
      <c r="D34" s="76"/>
      <c r="G34" s="12"/>
      <c r="H34" s="53"/>
      <c r="I34" s="53"/>
      <c r="J34" s="53"/>
      <c r="K34" s="53"/>
      <c r="L34" s="53"/>
      <c r="M34" s="53"/>
      <c r="N34" s="53"/>
    </row>
    <row r="35" spans="2:14">
      <c r="B35" s="3"/>
      <c r="C35" s="2"/>
      <c r="D35" s="76"/>
      <c r="G35" s="12"/>
      <c r="H35" s="53"/>
      <c r="I35" s="53"/>
      <c r="J35" s="53"/>
      <c r="K35" s="53"/>
      <c r="L35" s="53"/>
      <c r="M35" s="53"/>
      <c r="N35" s="53"/>
    </row>
    <row r="36" spans="2:14">
      <c r="B36" s="3"/>
      <c r="C36" s="2"/>
      <c r="D36" s="76"/>
      <c r="G36" s="12"/>
      <c r="H36" s="53"/>
      <c r="I36" s="53"/>
      <c r="J36" s="53"/>
      <c r="K36" s="53"/>
      <c r="L36" s="53"/>
      <c r="M36" s="53"/>
      <c r="N36" s="53"/>
    </row>
    <row r="37" spans="2:14">
      <c r="B37" s="3"/>
      <c r="C37" s="2"/>
      <c r="D37" s="76"/>
      <c r="G37" s="12"/>
      <c r="H37" s="53"/>
      <c r="I37" s="53"/>
      <c r="J37" s="53"/>
      <c r="K37" s="53"/>
      <c r="L37" s="53"/>
      <c r="M37" s="53"/>
      <c r="N37" s="53"/>
    </row>
    <row r="38" spans="2:14" ht="14.4">
      <c r="B38" s="43"/>
      <c r="H38" s="53"/>
      <c r="I38" s="53"/>
      <c r="J38" s="53"/>
      <c r="K38" s="53"/>
      <c r="L38" s="53"/>
      <c r="M38" s="53"/>
      <c r="N38" s="53"/>
    </row>
    <row r="39" spans="2:14" ht="14.4">
      <c r="B39" s="43"/>
      <c r="H39" s="53"/>
      <c r="I39" s="53"/>
      <c r="J39" s="53"/>
      <c r="K39" s="53"/>
      <c r="L39" s="53"/>
      <c r="M39" s="53"/>
      <c r="N39" s="53"/>
    </row>
    <row r="40" spans="2:14" ht="14.4">
      <c r="B40" s="43"/>
      <c r="H40" s="53"/>
      <c r="I40" s="53"/>
      <c r="J40" s="53"/>
      <c r="K40" s="53"/>
      <c r="L40" s="53"/>
      <c r="M40" s="53"/>
      <c r="N40" s="53"/>
    </row>
    <row r="41" spans="2:14">
      <c r="H41" s="53"/>
      <c r="I41" s="53"/>
      <c r="J41" s="53"/>
      <c r="K41" s="53"/>
      <c r="L41" s="53"/>
      <c r="M41" s="53"/>
      <c r="N41" s="53"/>
    </row>
    <row r="42" spans="2:14">
      <c r="H42" s="53"/>
      <c r="I42" s="53"/>
      <c r="J42" s="53"/>
      <c r="K42" s="53"/>
      <c r="L42" s="53"/>
      <c r="M42" s="53"/>
      <c r="N42" s="53"/>
    </row>
    <row r="43" spans="2:14">
      <c r="H43" s="53"/>
      <c r="I43" s="53"/>
      <c r="J43" s="53"/>
      <c r="K43" s="53"/>
      <c r="L43" s="53"/>
      <c r="M43" s="53"/>
      <c r="N43" s="53"/>
    </row>
    <row r="44" spans="2:14">
      <c r="H44" s="53"/>
      <c r="I44" s="53"/>
      <c r="J44" s="53"/>
      <c r="K44" s="53"/>
      <c r="L44" s="53"/>
      <c r="M44" s="53"/>
      <c r="N44" s="53"/>
    </row>
    <row r="45" spans="2:14">
      <c r="H45" s="53"/>
      <c r="I45" s="53"/>
      <c r="J45" s="53"/>
      <c r="K45" s="53"/>
      <c r="L45" s="53"/>
      <c r="M45" s="53"/>
      <c r="N45" s="53"/>
    </row>
    <row r="46" spans="2:14">
      <c r="H46" s="53"/>
      <c r="I46" s="53"/>
      <c r="J46" s="53"/>
      <c r="K46" s="53"/>
      <c r="L46" s="53"/>
      <c r="M46" s="53"/>
      <c r="N46" s="53"/>
    </row>
    <row r="47" spans="2:14">
      <c r="H47" s="53"/>
      <c r="I47" s="53"/>
      <c r="J47" s="53"/>
      <c r="K47" s="53"/>
      <c r="L47" s="53"/>
      <c r="M47" s="53"/>
      <c r="N47" s="53"/>
    </row>
    <row r="48" spans="2:14">
      <c r="H48" s="53"/>
      <c r="I48" s="53"/>
      <c r="J48" s="53"/>
      <c r="K48" s="53"/>
      <c r="L48" s="53"/>
      <c r="M48" s="53"/>
      <c r="N48" s="53"/>
    </row>
    <row r="49" spans="8:14">
      <c r="H49" s="53"/>
      <c r="I49" s="53"/>
      <c r="J49" s="53"/>
      <c r="K49" s="53"/>
      <c r="L49" s="53"/>
      <c r="M49" s="53"/>
      <c r="N49" s="53"/>
    </row>
    <row r="51" spans="8:14">
      <c r="H51" s="14"/>
      <c r="I51" s="14"/>
      <c r="J51" s="14"/>
      <c r="K51" s="14"/>
      <c r="L51" s="14"/>
      <c r="M51" s="14"/>
      <c r="N51" s="14"/>
    </row>
  </sheetData>
  <sheetProtection algorithmName="SHA-512" hashValue="8sNInuiDGNExbwnKDxZC43Q6N5axeipHtsHMc/0UrlB+fos4yfrYh7UL3y1H1rww0hJz+phV32ojJA42KwHM+w==" saltValue="9dVw6qMVi7y5GBtKofXIhw==" spinCount="100000" sheet="1" objects="1" scenarios="1"/>
  <sortState xmlns:xlrd2="http://schemas.microsoft.com/office/spreadsheetml/2017/richdata2" ref="A5:W29">
    <sortCondition descending="1" ref="F5:F29"/>
  </sortState>
  <mergeCells count="18">
    <mergeCell ref="W1:W2"/>
    <mergeCell ref="R1:R2"/>
    <mergeCell ref="Q1:Q2"/>
    <mergeCell ref="V1:V2"/>
    <mergeCell ref="U1:U2"/>
    <mergeCell ref="T1:T2"/>
    <mergeCell ref="S1:S2"/>
    <mergeCell ref="A2:F2"/>
    <mergeCell ref="A1:F1"/>
    <mergeCell ref="M1:M2"/>
    <mergeCell ref="P1:P2"/>
    <mergeCell ref="O1:O2"/>
    <mergeCell ref="L1:L2"/>
    <mergeCell ref="K1:K2"/>
    <mergeCell ref="N1:N2"/>
    <mergeCell ref="J1:J2"/>
    <mergeCell ref="I1:I2"/>
    <mergeCell ref="H1:H2"/>
  </mergeCells>
  <conditionalFormatting sqref="B1:C2 B4:C4 B11:C31 B32:B33 B35:B37 B38:C65531">
    <cfRule type="expression" dxfId="171" priority="89" stopIfTrue="1">
      <formula>AND(COUNTIF($B$1:$C$2, B1)+COUNTIF($B$4:$C$4, B1)+COUNTIF($B$9:$C$65531, B1)&gt;1,NOT(ISBLANK(B1)))</formula>
    </cfRule>
  </conditionalFormatting>
  <conditionalFormatting sqref="B1:C1048576">
    <cfRule type="duplicateValues" dxfId="170" priority="1"/>
  </conditionalFormatting>
  <conditionalFormatting sqref="B3:C3">
    <cfRule type="duplicateValues" dxfId="169" priority="87" stopIfTrue="1"/>
  </conditionalFormatting>
  <conditionalFormatting sqref="B5:C5">
    <cfRule type="duplicateValues" dxfId="168" priority="11914"/>
    <cfRule type="duplicateValues" dxfId="167" priority="11915"/>
    <cfRule type="duplicateValues" dxfId="166" priority="11916"/>
    <cfRule type="expression" dxfId="165" priority="11917" stopIfTrue="1">
      <formula>AND(COUNTIF($B$1:$C$2, B5)+COUNTIF($B$4:$C$4, B5)+COUNTIF($B$9:$C$65502, B5)&gt;1,NOT(ISBLANK(B5)))</formula>
    </cfRule>
    <cfRule type="duplicateValues" dxfId="164" priority="11918" stopIfTrue="1"/>
    <cfRule type="duplicateValues" dxfId="163" priority="11919" stopIfTrue="1"/>
    <cfRule type="duplicateValues" dxfId="162" priority="11920" stopIfTrue="1"/>
    <cfRule type="duplicateValues" dxfId="161" priority="11921" stopIfTrue="1"/>
    <cfRule type="duplicateValues" dxfId="160" priority="11922" stopIfTrue="1"/>
  </conditionalFormatting>
  <conditionalFormatting sqref="B6:C6">
    <cfRule type="duplicateValues" dxfId="159" priority="2"/>
    <cfRule type="duplicateValues" dxfId="158" priority="3"/>
    <cfRule type="duplicateValues" dxfId="157" priority="4" stopIfTrue="1"/>
    <cfRule type="duplicateValues" dxfId="156" priority="5" stopIfTrue="1"/>
    <cfRule type="duplicateValues" dxfId="155" priority="6" stopIfTrue="1"/>
    <cfRule type="duplicateValues" dxfId="154" priority="7" stopIfTrue="1"/>
    <cfRule type="duplicateValues" dxfId="153" priority="8"/>
  </conditionalFormatting>
  <conditionalFormatting sqref="B9:C9">
    <cfRule type="duplicateValues" dxfId="152" priority="11923"/>
    <cfRule type="duplicateValues" dxfId="151" priority="11924"/>
    <cfRule type="duplicateValues" dxfId="150" priority="11925"/>
    <cfRule type="expression" dxfId="149" priority="11926" stopIfTrue="1">
      <formula>AND(COUNTIF($B$1:$C$2, B9)+COUNTIF($B$4:$C$4, B9)+COUNTIF($B$9:$C$65502, B9)&gt;1,NOT(ISBLANK(B9)))</formula>
    </cfRule>
    <cfRule type="duplicateValues" dxfId="148" priority="11927" stopIfTrue="1"/>
    <cfRule type="duplicateValues" dxfId="147" priority="11928" stopIfTrue="1"/>
    <cfRule type="duplicateValues" dxfId="146" priority="11929" stopIfTrue="1"/>
    <cfRule type="duplicateValues" dxfId="145" priority="11930" stopIfTrue="1"/>
    <cfRule type="duplicateValues" dxfId="144" priority="11931" stopIfTrue="1"/>
  </conditionalFormatting>
  <conditionalFormatting sqref="B10:C29 B7:C8">
    <cfRule type="duplicateValues" dxfId="143" priority="11932" stopIfTrue="1"/>
    <cfRule type="duplicateValues" dxfId="142" priority="11933" stopIfTrue="1"/>
    <cfRule type="duplicateValues" dxfId="141" priority="11934" stopIfTrue="1"/>
    <cfRule type="duplicateValues" dxfId="140" priority="11935" stopIfTrue="1"/>
    <cfRule type="duplicateValues" dxfId="139" priority="11940"/>
    <cfRule type="duplicateValues" dxfId="138" priority="11941"/>
  </conditionalFormatting>
  <conditionalFormatting sqref="B11:C31">
    <cfRule type="duplicateValues" dxfId="137" priority="11410" stopIfTrue="1"/>
  </conditionalFormatting>
  <conditionalFormatting sqref="B38:C1048576 B1:C4 B32:B37 B10:C31 B7:C8">
    <cfRule type="duplicateValues" dxfId="136" priority="46"/>
  </conditionalFormatting>
  <pageMargins left="0.24" right="0.13" top="0.36" bottom="0.34" header="0.2" footer="0.18"/>
  <pageSetup paperSize="9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W61"/>
  <sheetViews>
    <sheetView showGridLines="0" zoomScale="85" zoomScaleNormal="85" workbookViewId="0">
      <selection activeCell="A2" sqref="A2:F2"/>
    </sheetView>
  </sheetViews>
  <sheetFormatPr defaultColWidth="9.109375" defaultRowHeight="13.8"/>
  <cols>
    <col min="1" max="1" width="5.6640625" style="9" bestFit="1" customWidth="1"/>
    <col min="2" max="2" width="9.88671875" style="2" customWidth="1"/>
    <col min="3" max="3" width="44.44140625" style="3" bestFit="1" customWidth="1"/>
    <col min="4" max="4" width="47.88671875" style="10" customWidth="1"/>
    <col min="5" max="5" width="6.6640625" style="2" customWidth="1"/>
    <col min="6" max="6" width="8" style="2" bestFit="1" customWidth="1"/>
    <col min="7" max="7" width="1" style="2" customWidth="1"/>
    <col min="8" max="14" width="6.77734375" style="44" customWidth="1"/>
    <col min="15" max="22" width="6.77734375" style="12" customWidth="1"/>
    <col min="23" max="23" width="1" style="3" customWidth="1"/>
    <col min="24" max="16384" width="9.109375" style="3"/>
  </cols>
  <sheetData>
    <row r="1" spans="1:23" ht="69" customHeight="1">
      <c r="A1" s="97"/>
      <c r="B1" s="98"/>
      <c r="C1" s="98"/>
      <c r="D1" s="98"/>
      <c r="E1" s="98"/>
      <c r="F1" s="99"/>
      <c r="G1" s="23"/>
      <c r="H1" s="92" t="s">
        <v>387</v>
      </c>
      <c r="I1" s="100" t="s">
        <v>398</v>
      </c>
      <c r="J1" s="90" t="s">
        <v>347</v>
      </c>
      <c r="K1" s="86" t="s">
        <v>321</v>
      </c>
      <c r="L1" s="86" t="s">
        <v>316</v>
      </c>
      <c r="M1" s="88" t="s">
        <v>278</v>
      </c>
      <c r="N1" s="88" t="s">
        <v>279</v>
      </c>
      <c r="O1" s="88" t="s">
        <v>266</v>
      </c>
      <c r="P1" s="86" t="s">
        <v>249</v>
      </c>
      <c r="Q1" s="86" t="s">
        <v>206</v>
      </c>
      <c r="R1" s="86" t="s">
        <v>205</v>
      </c>
      <c r="S1" s="86" t="s">
        <v>116</v>
      </c>
      <c r="T1" s="86" t="s">
        <v>87</v>
      </c>
      <c r="U1" s="86" t="s">
        <v>59</v>
      </c>
      <c r="V1" s="86" t="s">
        <v>6</v>
      </c>
      <c r="W1" s="23"/>
    </row>
    <row r="2" spans="1:23" s="4" customFormat="1" ht="117" customHeight="1">
      <c r="A2" s="94" t="s">
        <v>411</v>
      </c>
      <c r="B2" s="95"/>
      <c r="C2" s="95"/>
      <c r="D2" s="95"/>
      <c r="E2" s="95"/>
      <c r="F2" s="96"/>
      <c r="G2" s="24"/>
      <c r="H2" s="93"/>
      <c r="I2" s="101"/>
      <c r="J2" s="91"/>
      <c r="K2" s="87"/>
      <c r="L2" s="87"/>
      <c r="M2" s="89"/>
      <c r="N2" s="89"/>
      <c r="O2" s="89"/>
      <c r="P2" s="87"/>
      <c r="Q2" s="87"/>
      <c r="R2" s="87"/>
      <c r="S2" s="87"/>
      <c r="T2" s="87"/>
      <c r="U2" s="87"/>
      <c r="V2" s="87"/>
      <c r="W2" s="30"/>
    </row>
    <row r="3" spans="1:23" s="4" customFormat="1" ht="18" customHeight="1">
      <c r="A3" s="81"/>
      <c r="B3" s="82"/>
      <c r="C3" s="82"/>
      <c r="D3" s="82"/>
      <c r="E3" s="82"/>
      <c r="F3" s="64"/>
      <c r="G3" s="25"/>
      <c r="H3" s="16">
        <v>46144</v>
      </c>
      <c r="I3" s="51">
        <v>46124</v>
      </c>
      <c r="J3" s="16">
        <v>46123</v>
      </c>
      <c r="K3" s="16">
        <v>46123</v>
      </c>
      <c r="L3" s="16">
        <v>46122</v>
      </c>
      <c r="M3" s="51">
        <v>46109</v>
      </c>
      <c r="N3" s="51">
        <v>46108</v>
      </c>
      <c r="O3" s="51">
        <v>46096</v>
      </c>
      <c r="P3" s="16">
        <v>46089</v>
      </c>
      <c r="Q3" s="16">
        <v>46081</v>
      </c>
      <c r="R3" s="16">
        <v>46080</v>
      </c>
      <c r="S3" s="16">
        <v>46074</v>
      </c>
      <c r="T3" s="16">
        <v>46061</v>
      </c>
      <c r="U3" s="16">
        <v>46061</v>
      </c>
      <c r="V3" s="16">
        <v>46047</v>
      </c>
      <c r="W3" s="30"/>
    </row>
    <row r="4" spans="1:23" ht="18" customHeight="1">
      <c r="A4" s="17" t="s">
        <v>0</v>
      </c>
      <c r="B4" s="17" t="s">
        <v>1</v>
      </c>
      <c r="C4" s="17" t="s">
        <v>4</v>
      </c>
      <c r="D4" s="17" t="s">
        <v>2</v>
      </c>
      <c r="E4" s="17" t="s">
        <v>3</v>
      </c>
      <c r="F4" s="17" t="s">
        <v>5</v>
      </c>
      <c r="G4" s="26"/>
      <c r="H4" s="18">
        <v>2</v>
      </c>
      <c r="I4" s="52" t="s">
        <v>7</v>
      </c>
      <c r="J4" s="18" t="s">
        <v>348</v>
      </c>
      <c r="K4" s="18">
        <v>1</v>
      </c>
      <c r="L4" s="18">
        <v>3</v>
      </c>
      <c r="M4" s="52">
        <v>2</v>
      </c>
      <c r="N4" s="52">
        <v>3</v>
      </c>
      <c r="O4" s="52" t="s">
        <v>267</v>
      </c>
      <c r="P4" s="18">
        <v>2</v>
      </c>
      <c r="Q4" s="18">
        <v>1</v>
      </c>
      <c r="R4" s="18">
        <v>3</v>
      </c>
      <c r="S4" s="18" t="s">
        <v>117</v>
      </c>
      <c r="T4" s="18" t="s">
        <v>7</v>
      </c>
      <c r="U4" s="18" t="s">
        <v>7</v>
      </c>
      <c r="V4" s="18" t="s">
        <v>7</v>
      </c>
      <c r="W4" s="31"/>
    </row>
    <row r="5" spans="1:23" s="11" customFormat="1" ht="18" customHeight="1">
      <c r="A5" s="1">
        <f t="shared" ref="A5:A21" si="0">RANK(F5,F$5:F$213,0)</f>
        <v>1</v>
      </c>
      <c r="B5" s="1">
        <v>27846</v>
      </c>
      <c r="C5" s="5" t="s">
        <v>162</v>
      </c>
      <c r="D5" s="46" t="s">
        <v>31</v>
      </c>
      <c r="E5" s="1" t="s">
        <v>10</v>
      </c>
      <c r="F5" s="1">
        <f t="shared" ref="F5:F21" si="1">SUM(H5:W5)</f>
        <v>805</v>
      </c>
      <c r="G5" s="27"/>
      <c r="H5" s="1"/>
      <c r="I5" s="1"/>
      <c r="J5" s="1"/>
      <c r="K5" s="1"/>
      <c r="L5" s="1"/>
      <c r="M5" s="1">
        <v>120</v>
      </c>
      <c r="N5" s="1">
        <v>100</v>
      </c>
      <c r="O5" s="7">
        <v>220</v>
      </c>
      <c r="P5" s="7">
        <v>100</v>
      </c>
      <c r="Q5" s="7">
        <v>180</v>
      </c>
      <c r="R5" s="7">
        <v>85</v>
      </c>
      <c r="S5" s="7"/>
      <c r="T5" s="7"/>
      <c r="U5" s="7"/>
      <c r="V5" s="7"/>
      <c r="W5" s="28"/>
    </row>
    <row r="6" spans="1:23" s="11" customFormat="1" ht="18" customHeight="1">
      <c r="A6" s="1">
        <f t="shared" si="0"/>
        <v>2</v>
      </c>
      <c r="B6" s="1">
        <v>45037</v>
      </c>
      <c r="C6" s="5" t="s">
        <v>159</v>
      </c>
      <c r="D6" s="6" t="s">
        <v>23</v>
      </c>
      <c r="E6" s="1" t="s">
        <v>10</v>
      </c>
      <c r="F6" s="1">
        <f t="shared" si="1"/>
        <v>700</v>
      </c>
      <c r="G6" s="27"/>
      <c r="H6" s="1">
        <v>130</v>
      </c>
      <c r="I6" s="1"/>
      <c r="J6" s="1"/>
      <c r="K6" s="1">
        <v>190</v>
      </c>
      <c r="L6" s="1">
        <v>90</v>
      </c>
      <c r="M6" s="1"/>
      <c r="N6" s="1"/>
      <c r="O6" s="7"/>
      <c r="P6" s="7"/>
      <c r="Q6" s="7">
        <v>190</v>
      </c>
      <c r="R6" s="7">
        <v>100</v>
      </c>
      <c r="S6" s="7"/>
      <c r="T6" s="7"/>
      <c r="U6" s="7"/>
      <c r="V6" s="7"/>
      <c r="W6" s="28"/>
    </row>
    <row r="7" spans="1:23" s="11" customFormat="1" ht="18" customHeight="1">
      <c r="A7" s="1">
        <f t="shared" si="0"/>
        <v>3</v>
      </c>
      <c r="B7" s="1">
        <v>29912</v>
      </c>
      <c r="C7" s="5" t="s">
        <v>161</v>
      </c>
      <c r="D7" s="6" t="s">
        <v>23</v>
      </c>
      <c r="E7" s="1" t="s">
        <v>91</v>
      </c>
      <c r="F7" s="1">
        <f t="shared" si="1"/>
        <v>650</v>
      </c>
      <c r="G7" s="27"/>
      <c r="H7" s="1">
        <v>80</v>
      </c>
      <c r="I7" s="1"/>
      <c r="J7" s="1"/>
      <c r="K7" s="1"/>
      <c r="L7" s="1"/>
      <c r="M7" s="1"/>
      <c r="N7" s="1"/>
      <c r="O7" s="7">
        <v>200</v>
      </c>
      <c r="P7" s="7">
        <v>140</v>
      </c>
      <c r="Q7" s="7">
        <v>140</v>
      </c>
      <c r="R7" s="7">
        <v>90</v>
      </c>
      <c r="S7" s="7"/>
      <c r="T7" s="7"/>
      <c r="U7" s="7"/>
      <c r="V7" s="7"/>
      <c r="W7" s="32"/>
    </row>
    <row r="8" spans="1:23" s="11" customFormat="1" ht="18" customHeight="1">
      <c r="A8" s="1">
        <f t="shared" si="0"/>
        <v>4</v>
      </c>
      <c r="B8" s="1">
        <v>43822</v>
      </c>
      <c r="C8" s="5" t="s">
        <v>167</v>
      </c>
      <c r="D8" s="6" t="s">
        <v>23</v>
      </c>
      <c r="E8" s="1" t="s">
        <v>91</v>
      </c>
      <c r="F8" s="1">
        <f t="shared" si="1"/>
        <v>545</v>
      </c>
      <c r="G8" s="27"/>
      <c r="H8" s="1"/>
      <c r="I8" s="1"/>
      <c r="J8" s="1"/>
      <c r="K8" s="1">
        <v>110</v>
      </c>
      <c r="L8" s="1">
        <v>75</v>
      </c>
      <c r="M8" s="1"/>
      <c r="N8" s="1"/>
      <c r="O8" s="7">
        <v>180</v>
      </c>
      <c r="P8" s="7"/>
      <c r="Q8" s="7">
        <v>110</v>
      </c>
      <c r="R8" s="7">
        <v>70</v>
      </c>
      <c r="S8" s="7"/>
      <c r="T8" s="7"/>
      <c r="U8" s="7"/>
      <c r="V8" s="7"/>
      <c r="W8" s="32"/>
    </row>
    <row r="9" spans="1:23" s="11" customFormat="1" ht="18" customHeight="1">
      <c r="A9" s="1">
        <f t="shared" si="0"/>
        <v>5</v>
      </c>
      <c r="B9" s="1">
        <v>43430</v>
      </c>
      <c r="C9" s="5" t="s">
        <v>170</v>
      </c>
      <c r="D9" s="6" t="s">
        <v>171</v>
      </c>
      <c r="E9" s="1" t="s">
        <v>71</v>
      </c>
      <c r="F9" s="1">
        <f t="shared" si="1"/>
        <v>480</v>
      </c>
      <c r="G9" s="27"/>
      <c r="H9" s="1"/>
      <c r="I9" s="1"/>
      <c r="J9" s="1"/>
      <c r="K9" s="1"/>
      <c r="L9" s="1"/>
      <c r="M9" s="1">
        <v>60</v>
      </c>
      <c r="N9" s="1">
        <v>75</v>
      </c>
      <c r="O9" s="7">
        <v>190</v>
      </c>
      <c r="P9" s="7"/>
      <c r="Q9" s="7">
        <v>100</v>
      </c>
      <c r="R9" s="7">
        <v>55</v>
      </c>
      <c r="S9" s="7"/>
      <c r="T9" s="7"/>
      <c r="U9" s="7"/>
      <c r="V9" s="7"/>
      <c r="W9" s="32"/>
    </row>
    <row r="10" spans="1:23" s="11" customFormat="1" ht="18" customHeight="1">
      <c r="A10" s="1">
        <f t="shared" si="0"/>
        <v>6</v>
      </c>
      <c r="B10" s="1">
        <v>48355</v>
      </c>
      <c r="C10" s="5" t="s">
        <v>172</v>
      </c>
      <c r="D10" s="6" t="s">
        <v>23</v>
      </c>
      <c r="E10" s="1" t="s">
        <v>71</v>
      </c>
      <c r="F10" s="1">
        <f t="shared" si="1"/>
        <v>365</v>
      </c>
      <c r="G10" s="27"/>
      <c r="H10" s="1">
        <v>60</v>
      </c>
      <c r="I10" s="1"/>
      <c r="J10" s="1"/>
      <c r="K10" s="1"/>
      <c r="L10" s="1"/>
      <c r="M10" s="1">
        <v>70</v>
      </c>
      <c r="N10" s="1">
        <v>70</v>
      </c>
      <c r="O10" s="7"/>
      <c r="P10" s="7"/>
      <c r="Q10" s="7">
        <v>120</v>
      </c>
      <c r="R10" s="7">
        <v>45</v>
      </c>
      <c r="S10" s="7"/>
      <c r="T10" s="7"/>
      <c r="U10" s="7"/>
      <c r="V10" s="7"/>
      <c r="W10" s="32"/>
    </row>
    <row r="11" spans="1:23" s="11" customFormat="1" ht="18" customHeight="1">
      <c r="A11" s="1">
        <f t="shared" si="0"/>
        <v>7</v>
      </c>
      <c r="B11" s="1">
        <v>48705</v>
      </c>
      <c r="C11" s="5" t="s">
        <v>320</v>
      </c>
      <c r="D11" s="6" t="s">
        <v>23</v>
      </c>
      <c r="E11" s="1" t="s">
        <v>91</v>
      </c>
      <c r="F11" s="1">
        <f t="shared" si="1"/>
        <v>170</v>
      </c>
      <c r="G11" s="27"/>
      <c r="H11" s="1"/>
      <c r="I11" s="1"/>
      <c r="J11" s="1"/>
      <c r="K11" s="1">
        <v>100</v>
      </c>
      <c r="L11" s="1">
        <v>70</v>
      </c>
      <c r="M11" s="1"/>
      <c r="N11" s="1"/>
      <c r="O11" s="7"/>
      <c r="P11" s="7"/>
      <c r="Q11" s="7"/>
      <c r="R11" s="7"/>
      <c r="S11" s="7"/>
      <c r="T11" s="7"/>
      <c r="U11" s="7"/>
      <c r="V11" s="7"/>
      <c r="W11" s="32"/>
    </row>
    <row r="12" spans="1:23" s="11" customFormat="1" ht="18" customHeight="1">
      <c r="A12" s="1">
        <f t="shared" si="0"/>
        <v>8</v>
      </c>
      <c r="B12" s="1">
        <v>46388</v>
      </c>
      <c r="C12" s="5" t="s">
        <v>54</v>
      </c>
      <c r="D12" s="6" t="s">
        <v>23</v>
      </c>
      <c r="E12" s="1" t="s">
        <v>10</v>
      </c>
      <c r="F12" s="1">
        <f t="shared" si="1"/>
        <v>92.5</v>
      </c>
      <c r="G12" s="27"/>
      <c r="H12" s="1"/>
      <c r="I12" s="1"/>
      <c r="J12" s="1">
        <v>47.5</v>
      </c>
      <c r="K12" s="1"/>
      <c r="L12" s="1"/>
      <c r="M12" s="1"/>
      <c r="N12" s="1"/>
      <c r="O12" s="7"/>
      <c r="P12" s="7"/>
      <c r="Q12" s="7"/>
      <c r="R12" s="7"/>
      <c r="S12" s="7">
        <v>20</v>
      </c>
      <c r="T12" s="7"/>
      <c r="U12" s="7"/>
      <c r="V12" s="7">
        <v>25</v>
      </c>
      <c r="W12" s="32"/>
    </row>
    <row r="13" spans="1:23" s="11" customFormat="1" ht="18" customHeight="1">
      <c r="A13" s="1">
        <f t="shared" si="0"/>
        <v>9</v>
      </c>
      <c r="B13" s="1">
        <v>42053</v>
      </c>
      <c r="C13" s="5" t="s">
        <v>56</v>
      </c>
      <c r="D13" s="6" t="s">
        <v>9</v>
      </c>
      <c r="E13" s="1" t="s">
        <v>10</v>
      </c>
      <c r="F13" s="1">
        <f t="shared" si="1"/>
        <v>77.5</v>
      </c>
      <c r="G13" s="27"/>
      <c r="H13" s="1"/>
      <c r="I13" s="1">
        <v>12.5</v>
      </c>
      <c r="J13" s="1">
        <v>50</v>
      </c>
      <c r="K13" s="1"/>
      <c r="L13" s="1"/>
      <c r="M13" s="1"/>
      <c r="N13" s="1"/>
      <c r="O13" s="7"/>
      <c r="P13" s="7"/>
      <c r="Q13" s="7"/>
      <c r="R13" s="7"/>
      <c r="S13" s="7"/>
      <c r="T13" s="7"/>
      <c r="U13" s="7"/>
      <c r="V13" s="7">
        <v>15</v>
      </c>
      <c r="W13" s="32"/>
    </row>
    <row r="14" spans="1:23" s="11" customFormat="1" ht="18" customHeight="1">
      <c r="A14" s="1">
        <f t="shared" si="0"/>
        <v>10</v>
      </c>
      <c r="B14" s="1">
        <v>38407</v>
      </c>
      <c r="C14" s="5" t="s">
        <v>391</v>
      </c>
      <c r="D14" s="6" t="s">
        <v>156</v>
      </c>
      <c r="E14" s="1" t="s">
        <v>10</v>
      </c>
      <c r="F14" s="1">
        <f t="shared" si="1"/>
        <v>70</v>
      </c>
      <c r="G14" s="27"/>
      <c r="H14" s="1">
        <v>70</v>
      </c>
      <c r="I14" s="1"/>
      <c r="J14" s="1"/>
      <c r="K14" s="1"/>
      <c r="L14" s="1"/>
      <c r="M14" s="1"/>
      <c r="N14" s="1"/>
      <c r="O14" s="7"/>
      <c r="P14" s="7"/>
      <c r="Q14" s="7"/>
      <c r="R14" s="7"/>
      <c r="S14" s="7"/>
      <c r="T14" s="7"/>
      <c r="U14" s="7"/>
      <c r="V14" s="7"/>
      <c r="W14" s="32"/>
    </row>
    <row r="15" spans="1:23" s="11" customFormat="1" ht="18" customHeight="1">
      <c r="A15" s="1">
        <f t="shared" si="0"/>
        <v>11</v>
      </c>
      <c r="B15" s="1">
        <v>46387</v>
      </c>
      <c r="C15" s="5" t="s">
        <v>58</v>
      </c>
      <c r="D15" s="6" t="s">
        <v>23</v>
      </c>
      <c r="E15" s="1" t="s">
        <v>10</v>
      </c>
      <c r="F15" s="1">
        <f t="shared" si="1"/>
        <v>25.5</v>
      </c>
      <c r="G15" s="27"/>
      <c r="H15" s="1"/>
      <c r="I15" s="1"/>
      <c r="J15" s="1"/>
      <c r="K15" s="1"/>
      <c r="L15" s="1"/>
      <c r="M15" s="1"/>
      <c r="N15" s="1"/>
      <c r="O15" s="7"/>
      <c r="P15" s="7"/>
      <c r="Q15" s="7"/>
      <c r="R15" s="7"/>
      <c r="S15" s="7">
        <v>17.5</v>
      </c>
      <c r="T15" s="7"/>
      <c r="U15" s="7"/>
      <c r="V15" s="7">
        <v>8</v>
      </c>
      <c r="W15" s="32"/>
    </row>
    <row r="16" spans="1:23" s="11" customFormat="1" ht="18" customHeight="1">
      <c r="A16" s="1">
        <f t="shared" si="0"/>
        <v>12</v>
      </c>
      <c r="B16" s="1">
        <v>54717</v>
      </c>
      <c r="C16" s="5" t="s">
        <v>122</v>
      </c>
      <c r="D16" s="6" t="s">
        <v>123</v>
      </c>
      <c r="E16" s="1" t="s">
        <v>10</v>
      </c>
      <c r="F16" s="1">
        <f t="shared" si="1"/>
        <v>25</v>
      </c>
      <c r="G16" s="27"/>
      <c r="H16" s="1"/>
      <c r="I16" s="1"/>
      <c r="J16" s="1"/>
      <c r="K16" s="1"/>
      <c r="L16" s="1"/>
      <c r="M16" s="1"/>
      <c r="N16" s="1"/>
      <c r="O16" s="7"/>
      <c r="P16" s="7"/>
      <c r="Q16" s="7"/>
      <c r="R16" s="7"/>
      <c r="S16" s="7">
        <v>25</v>
      </c>
      <c r="T16" s="7"/>
      <c r="U16" s="7"/>
      <c r="V16" s="7"/>
      <c r="W16" s="32"/>
    </row>
    <row r="17" spans="1:23" s="11" customFormat="1" ht="18" customHeight="1">
      <c r="A17" s="1">
        <f t="shared" si="0"/>
        <v>13</v>
      </c>
      <c r="B17" s="1">
        <v>63283</v>
      </c>
      <c r="C17" s="5" t="s">
        <v>55</v>
      </c>
      <c r="D17" s="46" t="s">
        <v>44</v>
      </c>
      <c r="E17" s="1" t="s">
        <v>10</v>
      </c>
      <c r="F17" s="1">
        <f t="shared" si="1"/>
        <v>20</v>
      </c>
      <c r="G17" s="27"/>
      <c r="H17" s="1"/>
      <c r="I17" s="1"/>
      <c r="J17" s="1"/>
      <c r="K17" s="1"/>
      <c r="L17" s="1"/>
      <c r="M17" s="1"/>
      <c r="N17" s="1"/>
      <c r="O17" s="7"/>
      <c r="P17" s="7"/>
      <c r="Q17" s="7"/>
      <c r="R17" s="7"/>
      <c r="S17" s="7"/>
      <c r="T17" s="7"/>
      <c r="U17" s="7"/>
      <c r="V17" s="7">
        <v>20</v>
      </c>
      <c r="W17" s="32"/>
    </row>
    <row r="18" spans="1:23" s="11" customFormat="1" ht="18" customHeight="1">
      <c r="A18" s="1">
        <f t="shared" si="0"/>
        <v>14</v>
      </c>
      <c r="B18" s="1">
        <v>68233</v>
      </c>
      <c r="C18" s="5" t="s">
        <v>74</v>
      </c>
      <c r="D18" s="6" t="s">
        <v>65</v>
      </c>
      <c r="E18" s="1" t="s">
        <v>62</v>
      </c>
      <c r="F18" s="1">
        <f t="shared" si="1"/>
        <v>12.5</v>
      </c>
      <c r="G18" s="27"/>
      <c r="H18" s="1"/>
      <c r="I18" s="1"/>
      <c r="J18" s="1"/>
      <c r="K18" s="1"/>
      <c r="L18" s="1"/>
      <c r="M18" s="1"/>
      <c r="N18" s="1"/>
      <c r="O18" s="7"/>
      <c r="P18" s="7"/>
      <c r="Q18" s="7"/>
      <c r="R18" s="7"/>
      <c r="S18" s="7"/>
      <c r="T18" s="7"/>
      <c r="U18" s="7">
        <v>12.5</v>
      </c>
      <c r="V18" s="7"/>
      <c r="W18" s="32"/>
    </row>
    <row r="19" spans="1:23" s="11" customFormat="1" ht="18" customHeight="1">
      <c r="A19" s="1">
        <f t="shared" si="0"/>
        <v>15</v>
      </c>
      <c r="B19" s="1">
        <v>63284</v>
      </c>
      <c r="C19" s="5" t="s">
        <v>57</v>
      </c>
      <c r="D19" s="46" t="s">
        <v>44</v>
      </c>
      <c r="E19" s="1" t="s">
        <v>10</v>
      </c>
      <c r="F19" s="1">
        <f t="shared" si="1"/>
        <v>10</v>
      </c>
      <c r="G19" s="27"/>
      <c r="H19" s="1"/>
      <c r="I19" s="1"/>
      <c r="J19" s="1"/>
      <c r="K19" s="1"/>
      <c r="L19" s="1"/>
      <c r="M19" s="1"/>
      <c r="N19" s="1"/>
      <c r="O19" s="7"/>
      <c r="P19" s="7"/>
      <c r="Q19" s="7"/>
      <c r="R19" s="7"/>
      <c r="S19" s="7"/>
      <c r="T19" s="7"/>
      <c r="U19" s="7"/>
      <c r="V19" s="7">
        <v>10</v>
      </c>
      <c r="W19" s="32"/>
    </row>
    <row r="20" spans="1:23" s="11" customFormat="1" ht="18" customHeight="1">
      <c r="A20" s="1">
        <f t="shared" si="0"/>
        <v>16</v>
      </c>
      <c r="B20" s="1">
        <v>62080</v>
      </c>
      <c r="C20" s="5" t="s">
        <v>76</v>
      </c>
      <c r="D20" s="46" t="s">
        <v>61</v>
      </c>
      <c r="E20" s="1" t="s">
        <v>62</v>
      </c>
      <c r="F20" s="1">
        <f t="shared" si="1"/>
        <v>7.5</v>
      </c>
      <c r="G20" s="27"/>
      <c r="H20" s="1"/>
      <c r="I20" s="1"/>
      <c r="J20" s="1"/>
      <c r="K20" s="1"/>
      <c r="L20" s="1"/>
      <c r="M20" s="1"/>
      <c r="N20" s="1"/>
      <c r="O20" s="7"/>
      <c r="P20" s="7"/>
      <c r="Q20" s="7"/>
      <c r="R20" s="7"/>
      <c r="S20" s="7"/>
      <c r="T20" s="7"/>
      <c r="U20" s="7">
        <v>7.5</v>
      </c>
      <c r="V20" s="7"/>
      <c r="W20" s="32"/>
    </row>
    <row r="21" spans="1:23" s="11" customFormat="1" ht="18" customHeight="1">
      <c r="A21" s="1">
        <f t="shared" si="0"/>
        <v>16</v>
      </c>
      <c r="B21" s="1">
        <v>64061</v>
      </c>
      <c r="C21" s="5" t="s">
        <v>101</v>
      </c>
      <c r="D21" s="46" t="s">
        <v>102</v>
      </c>
      <c r="E21" s="1" t="s">
        <v>95</v>
      </c>
      <c r="F21" s="1">
        <f t="shared" si="1"/>
        <v>7.5</v>
      </c>
      <c r="G21" s="27"/>
      <c r="H21" s="1"/>
      <c r="I21" s="1"/>
      <c r="J21" s="1"/>
      <c r="K21" s="1"/>
      <c r="L21" s="1"/>
      <c r="M21" s="1"/>
      <c r="N21" s="1"/>
      <c r="O21" s="7"/>
      <c r="P21" s="7"/>
      <c r="Q21" s="7"/>
      <c r="R21" s="7"/>
      <c r="S21" s="7"/>
      <c r="T21" s="7">
        <v>7.5</v>
      </c>
      <c r="U21" s="7"/>
      <c r="V21" s="7"/>
      <c r="W21" s="32"/>
    </row>
    <row r="22" spans="1:23" ht="6.9" customHeight="1">
      <c r="A22" s="34"/>
      <c r="B22" s="29"/>
      <c r="C22" s="35"/>
      <c r="D22" s="36"/>
      <c r="E22" s="29"/>
      <c r="F22" s="37"/>
      <c r="G22" s="61"/>
      <c r="H22" s="65"/>
      <c r="I22" s="65"/>
      <c r="J22" s="65"/>
      <c r="K22" s="65"/>
      <c r="L22" s="65"/>
      <c r="M22" s="65"/>
      <c r="N22" s="65"/>
      <c r="O22" s="38"/>
      <c r="P22" s="38"/>
      <c r="Q22" s="38"/>
      <c r="R22" s="38"/>
      <c r="S22" s="38"/>
      <c r="T22" s="38"/>
      <c r="U22" s="38"/>
      <c r="V22" s="38"/>
      <c r="W22" s="33"/>
    </row>
    <row r="23" spans="1:23" s="8" customFormat="1" ht="12.75" customHeight="1">
      <c r="A23" s="13"/>
      <c r="B23" s="14"/>
      <c r="D23" s="15"/>
      <c r="E23" s="14"/>
      <c r="F23" s="14"/>
      <c r="G23" s="14"/>
      <c r="H23" s="53"/>
      <c r="I23" s="53"/>
      <c r="J23" s="53"/>
      <c r="K23" s="53"/>
      <c r="L23" s="53"/>
      <c r="M23" s="53"/>
      <c r="N23" s="53"/>
      <c r="O23" s="12"/>
      <c r="P23" s="12"/>
      <c r="Q23" s="12"/>
      <c r="R23" s="12"/>
      <c r="S23" s="12"/>
      <c r="T23" s="12"/>
      <c r="U23" s="12"/>
      <c r="V23" s="12"/>
    </row>
    <row r="24" spans="1:23">
      <c r="H24" s="53"/>
      <c r="I24" s="53"/>
      <c r="J24" s="53"/>
      <c r="K24" s="53"/>
      <c r="L24" s="53"/>
      <c r="M24" s="53"/>
      <c r="N24" s="53"/>
    </row>
    <row r="25" spans="1:23">
      <c r="H25" s="53"/>
      <c r="I25" s="53"/>
      <c r="J25" s="53"/>
      <c r="K25" s="53"/>
      <c r="L25" s="53"/>
      <c r="M25" s="53"/>
      <c r="N25" s="53"/>
    </row>
    <row r="26" spans="1:23">
      <c r="C26" s="40"/>
      <c r="H26" s="53"/>
      <c r="I26" s="53"/>
      <c r="J26" s="53"/>
      <c r="K26" s="53"/>
      <c r="L26" s="53"/>
      <c r="M26" s="53"/>
      <c r="N26" s="53"/>
    </row>
    <row r="27" spans="1:23">
      <c r="H27" s="53"/>
      <c r="I27" s="53"/>
      <c r="J27" s="53"/>
      <c r="K27" s="53"/>
      <c r="L27" s="53"/>
      <c r="M27" s="53"/>
      <c r="N27" s="53"/>
    </row>
    <row r="28" spans="1:23">
      <c r="H28" s="53"/>
      <c r="I28" s="53"/>
      <c r="J28" s="53"/>
      <c r="K28" s="53"/>
      <c r="L28" s="53"/>
      <c r="M28" s="53"/>
      <c r="N28" s="53"/>
    </row>
    <row r="29" spans="1:23">
      <c r="H29" s="53"/>
      <c r="I29" s="53"/>
      <c r="J29" s="53"/>
      <c r="K29" s="53"/>
      <c r="L29" s="53"/>
      <c r="M29" s="53"/>
      <c r="N29" s="53"/>
    </row>
    <row r="30" spans="1:23">
      <c r="H30" s="53"/>
      <c r="I30" s="53"/>
      <c r="J30" s="53"/>
      <c r="K30" s="53"/>
      <c r="L30" s="53"/>
      <c r="M30" s="53"/>
      <c r="N30" s="53"/>
    </row>
    <row r="31" spans="1:23">
      <c r="H31" s="53"/>
      <c r="I31" s="53"/>
      <c r="J31" s="53"/>
      <c r="K31" s="53"/>
      <c r="L31" s="53"/>
      <c r="M31" s="53"/>
      <c r="N31" s="53"/>
    </row>
    <row r="32" spans="1:23">
      <c r="H32" s="53"/>
      <c r="I32" s="53"/>
      <c r="J32" s="53"/>
      <c r="K32" s="53"/>
      <c r="L32" s="53"/>
      <c r="M32" s="53"/>
      <c r="N32" s="53"/>
    </row>
    <row r="33" spans="8:14">
      <c r="H33" s="53"/>
      <c r="I33" s="53"/>
      <c r="J33" s="53"/>
      <c r="K33" s="53"/>
      <c r="L33" s="53"/>
      <c r="M33" s="53"/>
      <c r="N33" s="53"/>
    </row>
    <row r="34" spans="8:14">
      <c r="H34" s="53"/>
      <c r="I34" s="53"/>
      <c r="J34" s="53"/>
      <c r="K34" s="53"/>
      <c r="L34" s="53"/>
      <c r="M34" s="53"/>
      <c r="N34" s="53"/>
    </row>
    <row r="35" spans="8:14">
      <c r="H35" s="53"/>
      <c r="I35" s="53"/>
      <c r="J35" s="53"/>
      <c r="K35" s="53"/>
      <c r="L35" s="53"/>
      <c r="M35" s="53"/>
      <c r="N35" s="53"/>
    </row>
    <row r="36" spans="8:14">
      <c r="H36" s="53"/>
      <c r="I36" s="53"/>
      <c r="J36" s="53"/>
      <c r="K36" s="53"/>
      <c r="L36" s="53"/>
      <c r="M36" s="53"/>
      <c r="N36" s="53"/>
    </row>
    <row r="37" spans="8:14">
      <c r="H37" s="53"/>
      <c r="I37" s="53"/>
      <c r="J37" s="53"/>
      <c r="K37" s="53"/>
      <c r="L37" s="53"/>
      <c r="M37" s="53"/>
      <c r="N37" s="53"/>
    </row>
    <row r="38" spans="8:14">
      <c r="H38" s="53"/>
      <c r="I38" s="53"/>
      <c r="J38" s="53"/>
      <c r="K38" s="53"/>
      <c r="L38" s="53"/>
      <c r="M38" s="53"/>
      <c r="N38" s="53"/>
    </row>
    <row r="39" spans="8:14">
      <c r="H39" s="53"/>
      <c r="I39" s="53"/>
      <c r="J39" s="53"/>
      <c r="K39" s="53"/>
      <c r="L39" s="53"/>
      <c r="M39" s="53"/>
      <c r="N39" s="53"/>
    </row>
    <row r="40" spans="8:14">
      <c r="H40" s="53"/>
      <c r="I40" s="53"/>
      <c r="J40" s="53"/>
      <c r="K40" s="53"/>
      <c r="L40" s="53"/>
      <c r="M40" s="53"/>
      <c r="N40" s="53"/>
    </row>
    <row r="41" spans="8:14">
      <c r="H41" s="53"/>
      <c r="I41" s="53"/>
      <c r="J41" s="53"/>
      <c r="K41" s="53"/>
      <c r="L41" s="53"/>
      <c r="M41" s="53"/>
      <c r="N41" s="53"/>
    </row>
    <row r="42" spans="8:14">
      <c r="H42" s="53"/>
      <c r="I42" s="53"/>
      <c r="J42" s="53"/>
      <c r="K42" s="53"/>
      <c r="L42" s="53"/>
      <c r="M42" s="53"/>
      <c r="N42" s="53"/>
    </row>
    <row r="43" spans="8:14">
      <c r="H43" s="53"/>
      <c r="I43" s="53"/>
      <c r="J43" s="53"/>
      <c r="K43" s="53"/>
      <c r="L43" s="53"/>
      <c r="M43" s="53"/>
      <c r="N43" s="53"/>
    </row>
    <row r="44" spans="8:14">
      <c r="H44" s="53"/>
      <c r="I44" s="53"/>
      <c r="J44" s="53"/>
      <c r="K44" s="53"/>
      <c r="L44" s="53"/>
      <c r="M44" s="53"/>
      <c r="N44" s="53"/>
    </row>
    <row r="45" spans="8:14">
      <c r="H45" s="53"/>
      <c r="I45" s="53"/>
      <c r="J45" s="53"/>
      <c r="K45" s="53"/>
      <c r="L45" s="53"/>
      <c r="M45" s="53"/>
      <c r="N45" s="53"/>
    </row>
    <row r="46" spans="8:14">
      <c r="H46" s="53"/>
      <c r="I46" s="53"/>
      <c r="J46" s="53"/>
      <c r="K46" s="53"/>
      <c r="L46" s="53"/>
      <c r="M46" s="53"/>
      <c r="N46" s="53"/>
    </row>
    <row r="47" spans="8:14">
      <c r="H47" s="53"/>
      <c r="I47" s="53"/>
      <c r="J47" s="53"/>
      <c r="K47" s="53"/>
      <c r="L47" s="53"/>
      <c r="M47" s="53"/>
      <c r="N47" s="53"/>
    </row>
    <row r="48" spans="8:14">
      <c r="H48" s="53"/>
      <c r="I48" s="53"/>
      <c r="J48" s="53"/>
      <c r="K48" s="53"/>
      <c r="L48" s="53"/>
      <c r="M48" s="53"/>
      <c r="N48" s="53"/>
    </row>
    <row r="49" spans="8:14">
      <c r="H49" s="53"/>
      <c r="I49" s="53"/>
      <c r="J49" s="53"/>
      <c r="K49" s="53"/>
      <c r="L49" s="53"/>
      <c r="M49" s="53"/>
      <c r="N49" s="53"/>
    </row>
    <row r="50" spans="8:14">
      <c r="H50" s="53"/>
      <c r="I50" s="53"/>
      <c r="J50" s="53"/>
      <c r="K50" s="53"/>
      <c r="L50" s="53"/>
      <c r="M50" s="53"/>
      <c r="N50" s="53"/>
    </row>
    <row r="51" spans="8:14">
      <c r="H51" s="53"/>
      <c r="I51" s="53"/>
      <c r="J51" s="53"/>
      <c r="K51" s="53"/>
      <c r="L51" s="53"/>
      <c r="M51" s="53"/>
      <c r="N51" s="53"/>
    </row>
    <row r="52" spans="8:14">
      <c r="H52" s="53"/>
      <c r="I52" s="53"/>
      <c r="J52" s="53"/>
      <c r="K52" s="53"/>
      <c r="L52" s="53"/>
      <c r="M52" s="53"/>
      <c r="N52" s="53"/>
    </row>
    <row r="53" spans="8:14">
      <c r="H53" s="53"/>
      <c r="I53" s="53"/>
      <c r="J53" s="53"/>
      <c r="K53" s="53"/>
      <c r="L53" s="53"/>
      <c r="M53" s="53"/>
      <c r="N53" s="53"/>
    </row>
    <row r="54" spans="8:14">
      <c r="H54" s="53"/>
      <c r="I54" s="53"/>
      <c r="J54" s="53"/>
      <c r="K54" s="53"/>
      <c r="L54" s="53"/>
      <c r="M54" s="53"/>
      <c r="N54" s="53"/>
    </row>
    <row r="55" spans="8:14">
      <c r="H55" s="53"/>
      <c r="I55" s="53"/>
      <c r="J55" s="53"/>
      <c r="K55" s="53"/>
      <c r="L55" s="53"/>
      <c r="M55" s="53"/>
      <c r="N55" s="53"/>
    </row>
    <row r="56" spans="8:14">
      <c r="H56" s="53"/>
      <c r="I56" s="53"/>
      <c r="J56" s="53"/>
      <c r="K56" s="53"/>
      <c r="L56" s="53"/>
      <c r="M56" s="53"/>
      <c r="N56" s="53"/>
    </row>
    <row r="57" spans="8:14">
      <c r="H57" s="53"/>
      <c r="I57" s="53"/>
      <c r="J57" s="53"/>
      <c r="K57" s="53"/>
      <c r="L57" s="53"/>
      <c r="M57" s="53"/>
      <c r="N57" s="53"/>
    </row>
    <row r="58" spans="8:14">
      <c r="H58" s="53"/>
      <c r="I58" s="53"/>
      <c r="J58" s="53"/>
      <c r="K58" s="53"/>
      <c r="L58" s="53"/>
      <c r="M58" s="53"/>
      <c r="N58" s="53"/>
    </row>
    <row r="59" spans="8:14">
      <c r="H59" s="53"/>
      <c r="I59" s="53"/>
      <c r="J59" s="53"/>
      <c r="K59" s="53"/>
      <c r="L59" s="53"/>
      <c r="M59" s="53"/>
      <c r="N59" s="53"/>
    </row>
    <row r="61" spans="8:14">
      <c r="H61" s="14"/>
      <c r="I61" s="14"/>
      <c r="J61" s="14"/>
      <c r="K61" s="14"/>
      <c r="L61" s="14"/>
      <c r="M61" s="14"/>
      <c r="N61" s="14"/>
    </row>
  </sheetData>
  <sheetProtection algorithmName="SHA-512" hashValue="0pJKhDnz9o2Qza//8N7JjvNlUu/IOQvSQsioPRRK/hWWJzZpdFgGxxdEHL+ZELVpAIo5oXyymdFQULrdDLFfqQ==" saltValue="lYwl1Zj0GfXkd4/aaRDSXg==" spinCount="100000" sheet="1" objects="1" scenarios="1"/>
  <sortState xmlns:xlrd2="http://schemas.microsoft.com/office/spreadsheetml/2017/richdata2" ref="A5:V21">
    <sortCondition descending="1" ref="F5:F21"/>
  </sortState>
  <mergeCells count="17">
    <mergeCell ref="V1:V2"/>
    <mergeCell ref="N1:N2"/>
    <mergeCell ref="M1:M2"/>
    <mergeCell ref="I1:I2"/>
    <mergeCell ref="A2:F2"/>
    <mergeCell ref="T1:T2"/>
    <mergeCell ref="U1:U2"/>
    <mergeCell ref="S1:S2"/>
    <mergeCell ref="A1:F1"/>
    <mergeCell ref="R1:R2"/>
    <mergeCell ref="Q1:Q2"/>
    <mergeCell ref="P1:P2"/>
    <mergeCell ref="O1:O2"/>
    <mergeCell ref="L1:L2"/>
    <mergeCell ref="K1:K2"/>
    <mergeCell ref="J1:J2"/>
    <mergeCell ref="H1:H2"/>
  </mergeCells>
  <phoneticPr fontId="18" type="noConversion"/>
  <conditionalFormatting sqref="B10">
    <cfRule type="duplicateValues" dxfId="135" priority="13" stopIfTrue="1"/>
    <cfRule type="duplicateValues" dxfId="134" priority="8"/>
    <cfRule type="duplicateValues" dxfId="133" priority="9"/>
    <cfRule type="duplicateValues" dxfId="132" priority="10" stopIfTrue="1"/>
    <cfRule type="duplicateValues" dxfId="131" priority="11" stopIfTrue="1"/>
    <cfRule type="duplicateValues" dxfId="130" priority="12" stopIfTrue="1"/>
    <cfRule type="duplicateValues" dxfId="129" priority="14"/>
  </conditionalFormatting>
  <conditionalFormatting sqref="B1:C2 B4:C4 B22:C25 B26 B27:C65523">
    <cfRule type="expression" dxfId="128" priority="45" stopIfTrue="1">
      <formula>AND(COUNTIF($B$1:$C$2, B1)+COUNTIF($B$4:$C$4, B1)+COUNTIF($B$22:$C$65523, B1)&gt;1,NOT(ISBLANK(B1)))</formula>
    </cfRule>
  </conditionalFormatting>
  <conditionalFormatting sqref="B1:C9 B17:C1048576 C10 B11:C15">
    <cfRule type="duplicateValues" dxfId="127" priority="24"/>
  </conditionalFormatting>
  <conditionalFormatting sqref="B1:C1048576">
    <cfRule type="duplicateValues" dxfId="126" priority="1"/>
  </conditionalFormatting>
  <conditionalFormatting sqref="B3:C3">
    <cfRule type="duplicateValues" dxfId="125" priority="43" stopIfTrue="1"/>
  </conditionalFormatting>
  <conditionalFormatting sqref="B5:C8">
    <cfRule type="duplicateValues" dxfId="124" priority="2068" stopIfTrue="1"/>
    <cfRule type="duplicateValues" dxfId="123" priority="11267" stopIfTrue="1"/>
    <cfRule type="duplicateValues" dxfId="122" priority="11268" stopIfTrue="1"/>
    <cfRule type="duplicateValues" dxfId="121" priority="11269" stopIfTrue="1"/>
  </conditionalFormatting>
  <conditionalFormatting sqref="B5:C9 C10 B11:C21">
    <cfRule type="duplicateValues" dxfId="120" priority="11955"/>
    <cfRule type="duplicateValues" dxfId="119" priority="11956"/>
  </conditionalFormatting>
  <conditionalFormatting sqref="B9:C9 C10 B13:C15 B17:C21">
    <cfRule type="expression" dxfId="118" priority="11961" stopIfTrue="1">
      <formula>AND(COUNTIF($B$1:$C$2, B9)+COUNTIF($B$4:$C$4, B9)+COUNTIF($B$9:$C$65537, B9)&gt;1,NOT(ISBLANK(B9)))</formula>
    </cfRule>
  </conditionalFormatting>
  <conditionalFormatting sqref="B9:C9">
    <cfRule type="duplicateValues" dxfId="117" priority="38" stopIfTrue="1"/>
    <cfRule type="duplicateValues" dxfId="116" priority="39" stopIfTrue="1"/>
    <cfRule type="duplicateValues" dxfId="115" priority="40" stopIfTrue="1"/>
    <cfRule type="duplicateValues" dxfId="114" priority="41" stopIfTrue="1"/>
    <cfRule type="duplicateValues" dxfId="113" priority="42" stopIfTrue="1"/>
  </conditionalFormatting>
  <conditionalFormatting sqref="B11:C11">
    <cfRule type="duplicateValues" dxfId="112" priority="11966" stopIfTrue="1"/>
    <cfRule type="duplicateValues" dxfId="111" priority="11967" stopIfTrue="1"/>
    <cfRule type="duplicateValues" dxfId="110" priority="11968" stopIfTrue="1"/>
    <cfRule type="duplicateValues" dxfId="109" priority="11969" stopIfTrue="1"/>
    <cfRule type="duplicateValues" dxfId="108" priority="11970" stopIfTrue="1"/>
  </conditionalFormatting>
  <conditionalFormatting sqref="B11:C12">
    <cfRule type="expression" dxfId="107" priority="11965" stopIfTrue="1">
      <formula>AND(COUNTIF($B$1:$C$2, B11)+COUNTIF($B$4:$C$4, B11)+COUNTIF($B$9:$C$65534, B11)&gt;1,NOT(ISBLANK(B11)))</formula>
    </cfRule>
  </conditionalFormatting>
  <conditionalFormatting sqref="B12:C12">
    <cfRule type="duplicateValues" dxfId="106" priority="11972" stopIfTrue="1"/>
    <cfRule type="duplicateValues" dxfId="105" priority="11973" stopIfTrue="1"/>
    <cfRule type="duplicateValues" dxfId="104" priority="11974" stopIfTrue="1"/>
    <cfRule type="duplicateValues" dxfId="103" priority="11975" stopIfTrue="1"/>
    <cfRule type="duplicateValues" dxfId="102" priority="11976" stopIfTrue="1"/>
  </conditionalFormatting>
  <conditionalFormatting sqref="B13:C15 B17:C21 C10">
    <cfRule type="duplicateValues" dxfId="101" priority="11977" stopIfTrue="1"/>
    <cfRule type="duplicateValues" dxfId="100" priority="11978" stopIfTrue="1"/>
    <cfRule type="duplicateValues" dxfId="99" priority="11979" stopIfTrue="1"/>
    <cfRule type="duplicateValues" dxfId="98" priority="11980" stopIfTrue="1"/>
    <cfRule type="duplicateValues" dxfId="97" priority="11981" stopIfTrue="1"/>
  </conditionalFormatting>
  <conditionalFormatting sqref="B16:C16">
    <cfRule type="duplicateValues" dxfId="96" priority="11992"/>
    <cfRule type="expression" dxfId="95" priority="11993" stopIfTrue="1">
      <formula>AND(COUNTIF($B$1:$C$2, B16)+COUNTIF($B$4:$C$4, B16)+COUNTIF($B$9:$C$65545, B16)&gt;1,NOT(ISBLANK(B16)))</formula>
    </cfRule>
    <cfRule type="duplicateValues" dxfId="94" priority="11994" stopIfTrue="1"/>
    <cfRule type="duplicateValues" dxfId="93" priority="11995" stopIfTrue="1"/>
    <cfRule type="duplicateValues" dxfId="92" priority="11996" stopIfTrue="1"/>
    <cfRule type="duplicateValues" dxfId="91" priority="11997" stopIfTrue="1"/>
    <cfRule type="duplicateValues" dxfId="90" priority="11998" stopIfTrue="1"/>
  </conditionalFormatting>
  <conditionalFormatting sqref="B22:C23">
    <cfRule type="duplicateValues" dxfId="89" priority="11270" stopIfTrue="1"/>
  </conditionalFormatting>
  <pageMargins left="0.24" right="0.13" top="0.36" bottom="0.34" header="0.2" footer="0.18"/>
  <pageSetup paperSize="9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W63"/>
  <sheetViews>
    <sheetView showGridLines="0" zoomScale="90" zoomScaleNormal="90" workbookViewId="0">
      <selection activeCell="L1" sqref="L1:L2"/>
    </sheetView>
  </sheetViews>
  <sheetFormatPr defaultColWidth="9.109375" defaultRowHeight="13.8"/>
  <cols>
    <col min="1" max="1" width="5.44140625" style="9" bestFit="1" customWidth="1"/>
    <col min="2" max="2" width="9.88671875" style="2" customWidth="1"/>
    <col min="3" max="3" width="40.44140625" style="72" customWidth="1"/>
    <col min="4" max="4" width="52.44140625" style="10" bestFit="1" customWidth="1"/>
    <col min="5" max="5" width="7.6640625" style="2" customWidth="1"/>
    <col min="6" max="6" width="8" style="2" bestFit="1" customWidth="1"/>
    <col min="7" max="7" width="1" style="2" customWidth="1"/>
    <col min="8" max="22" width="6.77734375" style="12" customWidth="1"/>
    <col min="23" max="23" width="1" style="3" customWidth="1"/>
    <col min="24" max="16384" width="9.109375" style="3"/>
  </cols>
  <sheetData>
    <row r="1" spans="1:23" ht="69" customHeight="1">
      <c r="A1" s="97"/>
      <c r="B1" s="98"/>
      <c r="C1" s="98"/>
      <c r="D1" s="98"/>
      <c r="E1" s="98"/>
      <c r="F1" s="99"/>
      <c r="G1" s="23"/>
      <c r="H1" s="90" t="s">
        <v>399</v>
      </c>
      <c r="I1" s="92" t="s">
        <v>387</v>
      </c>
      <c r="J1" s="100" t="s">
        <v>398</v>
      </c>
      <c r="K1" s="90" t="s">
        <v>347</v>
      </c>
      <c r="L1" s="86" t="s">
        <v>321</v>
      </c>
      <c r="M1" s="86" t="s">
        <v>355</v>
      </c>
      <c r="N1" s="88" t="s">
        <v>278</v>
      </c>
      <c r="O1" s="88" t="s">
        <v>266</v>
      </c>
      <c r="P1" s="86" t="s">
        <v>249</v>
      </c>
      <c r="Q1" s="86" t="s">
        <v>206</v>
      </c>
      <c r="R1" s="86" t="s">
        <v>131</v>
      </c>
      <c r="S1" s="86" t="s">
        <v>116</v>
      </c>
      <c r="T1" s="86" t="s">
        <v>87</v>
      </c>
      <c r="U1" s="86" t="s">
        <v>59</v>
      </c>
      <c r="V1" s="86" t="s">
        <v>6</v>
      </c>
      <c r="W1" s="41"/>
    </row>
    <row r="2" spans="1:23" s="4" customFormat="1" ht="113.4" customHeight="1">
      <c r="A2" s="94" t="s">
        <v>412</v>
      </c>
      <c r="B2" s="95"/>
      <c r="C2" s="95"/>
      <c r="D2" s="95"/>
      <c r="E2" s="95"/>
      <c r="F2" s="96"/>
      <c r="G2" s="24"/>
      <c r="H2" s="91"/>
      <c r="I2" s="93"/>
      <c r="J2" s="101"/>
      <c r="K2" s="91"/>
      <c r="L2" s="87"/>
      <c r="M2" s="87"/>
      <c r="N2" s="89"/>
      <c r="O2" s="89"/>
      <c r="P2" s="87"/>
      <c r="Q2" s="87"/>
      <c r="R2" s="87"/>
      <c r="S2" s="87"/>
      <c r="T2" s="87"/>
      <c r="U2" s="87"/>
      <c r="V2" s="87"/>
      <c r="W2" s="42"/>
    </row>
    <row r="3" spans="1:23" s="4" customFormat="1" ht="18" customHeight="1">
      <c r="A3" s="81"/>
      <c r="B3" s="82"/>
      <c r="C3" s="83"/>
      <c r="D3" s="82"/>
      <c r="E3" s="82"/>
      <c r="F3" s="64"/>
      <c r="G3" s="25"/>
      <c r="H3" s="16">
        <v>46145</v>
      </c>
      <c r="I3" s="16">
        <v>46144</v>
      </c>
      <c r="J3" s="16">
        <v>46124</v>
      </c>
      <c r="K3" s="16">
        <v>46123</v>
      </c>
      <c r="L3" s="16">
        <v>46123</v>
      </c>
      <c r="M3" s="16">
        <v>46117</v>
      </c>
      <c r="N3" s="51">
        <v>46109</v>
      </c>
      <c r="O3" s="51">
        <v>46096</v>
      </c>
      <c r="P3" s="16">
        <v>46089</v>
      </c>
      <c r="Q3" s="16">
        <v>46081</v>
      </c>
      <c r="R3" s="16">
        <v>46075</v>
      </c>
      <c r="S3" s="16">
        <v>46074</v>
      </c>
      <c r="T3" s="16">
        <v>46061</v>
      </c>
      <c r="U3" s="16">
        <v>46061</v>
      </c>
      <c r="V3" s="16">
        <v>46047</v>
      </c>
      <c r="W3" s="30"/>
    </row>
    <row r="4" spans="1:23" ht="18" customHeight="1">
      <c r="A4" s="17" t="s">
        <v>0</v>
      </c>
      <c r="B4" s="17" t="s">
        <v>1</v>
      </c>
      <c r="C4" s="45" t="s">
        <v>4</v>
      </c>
      <c r="D4" s="17" t="s">
        <v>2</v>
      </c>
      <c r="E4" s="17" t="s">
        <v>3</v>
      </c>
      <c r="F4" s="17" t="s">
        <v>5</v>
      </c>
      <c r="G4" s="26"/>
      <c r="H4" s="18" t="s">
        <v>7</v>
      </c>
      <c r="I4" s="18" t="s">
        <v>187</v>
      </c>
      <c r="J4" s="18" t="s">
        <v>7</v>
      </c>
      <c r="K4" s="18" t="s">
        <v>348</v>
      </c>
      <c r="L4" s="18" t="s">
        <v>187</v>
      </c>
      <c r="M4" s="18" t="s">
        <v>7</v>
      </c>
      <c r="N4" s="18" t="s">
        <v>187</v>
      </c>
      <c r="O4" s="18" t="s">
        <v>187</v>
      </c>
      <c r="P4" s="18" t="s">
        <v>187</v>
      </c>
      <c r="Q4" s="18" t="s">
        <v>187</v>
      </c>
      <c r="R4" s="18" t="s">
        <v>7</v>
      </c>
      <c r="S4" s="18" t="s">
        <v>117</v>
      </c>
      <c r="T4" s="18" t="s">
        <v>7</v>
      </c>
      <c r="U4" s="18" t="s">
        <v>7</v>
      </c>
      <c r="V4" s="18" t="s">
        <v>7</v>
      </c>
      <c r="W4" s="31"/>
    </row>
    <row r="5" spans="1:23" s="11" customFormat="1" ht="18" customHeight="1">
      <c r="A5" s="1">
        <f t="shared" ref="A5:A52" si="0">RANK(F5,F$5:F$177,0)</f>
        <v>1</v>
      </c>
      <c r="B5" s="1">
        <v>58280</v>
      </c>
      <c r="C5" s="66" t="s">
        <v>275</v>
      </c>
      <c r="D5" s="6" t="s">
        <v>23</v>
      </c>
      <c r="E5" s="1" t="s">
        <v>28</v>
      </c>
      <c r="F5" s="1">
        <f t="shared" ref="F5:F52" si="1">SUM(H5:V5)</f>
        <v>360</v>
      </c>
      <c r="G5" s="27"/>
      <c r="H5" s="7"/>
      <c r="I5" s="1">
        <v>95</v>
      </c>
      <c r="J5" s="1"/>
      <c r="K5" s="7"/>
      <c r="L5" s="7">
        <v>75</v>
      </c>
      <c r="M5" s="1"/>
      <c r="N5" s="7">
        <v>95</v>
      </c>
      <c r="O5" s="7">
        <v>95</v>
      </c>
      <c r="P5" s="7"/>
      <c r="Q5" s="7"/>
      <c r="R5" s="7"/>
      <c r="S5" s="7"/>
      <c r="T5" s="7"/>
      <c r="U5" s="7"/>
      <c r="V5" s="7"/>
      <c r="W5" s="32"/>
    </row>
    <row r="6" spans="1:23" s="11" customFormat="1" ht="18" customHeight="1">
      <c r="A6" s="1">
        <f t="shared" si="0"/>
        <v>2</v>
      </c>
      <c r="B6" s="1">
        <v>45680</v>
      </c>
      <c r="C6" s="66" t="s">
        <v>188</v>
      </c>
      <c r="D6" s="66" t="s">
        <v>133</v>
      </c>
      <c r="E6" s="1" t="s">
        <v>28</v>
      </c>
      <c r="F6" s="1">
        <f t="shared" si="1"/>
        <v>295</v>
      </c>
      <c r="G6" s="28"/>
      <c r="H6" s="1"/>
      <c r="I6" s="1"/>
      <c r="J6" s="1"/>
      <c r="K6" s="1"/>
      <c r="L6" s="1">
        <v>95</v>
      </c>
      <c r="M6" s="1"/>
      <c r="N6" s="1"/>
      <c r="O6" s="1">
        <v>100</v>
      </c>
      <c r="P6" s="1"/>
      <c r="Q6" s="1">
        <v>100</v>
      </c>
      <c r="R6" s="1"/>
      <c r="S6" s="1"/>
      <c r="T6" s="1"/>
      <c r="U6" s="1"/>
      <c r="V6" s="1"/>
      <c r="W6" s="32"/>
    </row>
    <row r="7" spans="1:23" s="11" customFormat="1" ht="18" customHeight="1">
      <c r="A7" s="1">
        <f t="shared" si="0"/>
        <v>3</v>
      </c>
      <c r="B7" s="1">
        <v>58752</v>
      </c>
      <c r="C7" s="66" t="s">
        <v>192</v>
      </c>
      <c r="D7" s="66" t="s">
        <v>70</v>
      </c>
      <c r="E7" s="1" t="s">
        <v>71</v>
      </c>
      <c r="F7" s="1">
        <f t="shared" si="1"/>
        <v>235</v>
      </c>
      <c r="G7" s="28"/>
      <c r="H7" s="1"/>
      <c r="I7" s="1">
        <v>75</v>
      </c>
      <c r="J7" s="1"/>
      <c r="K7" s="1"/>
      <c r="L7" s="1"/>
      <c r="M7" s="1"/>
      <c r="N7" s="1">
        <v>85</v>
      </c>
      <c r="O7" s="1"/>
      <c r="P7" s="1"/>
      <c r="Q7" s="1">
        <v>75</v>
      </c>
      <c r="R7" s="1"/>
      <c r="S7" s="1"/>
      <c r="T7" s="1"/>
      <c r="U7" s="1"/>
      <c r="V7" s="1"/>
      <c r="W7" s="32"/>
    </row>
    <row r="8" spans="1:23" s="11" customFormat="1" ht="18" customHeight="1">
      <c r="A8" s="1">
        <f t="shared" si="0"/>
        <v>4</v>
      </c>
      <c r="B8" s="1">
        <v>60474</v>
      </c>
      <c r="C8" s="66" t="s">
        <v>29</v>
      </c>
      <c r="D8" s="6" t="s">
        <v>23</v>
      </c>
      <c r="E8" s="1" t="s">
        <v>28</v>
      </c>
      <c r="F8" s="1">
        <f t="shared" si="1"/>
        <v>225</v>
      </c>
      <c r="G8" s="27"/>
      <c r="H8" s="7"/>
      <c r="I8" s="1"/>
      <c r="J8" s="1"/>
      <c r="K8" s="7"/>
      <c r="L8" s="7">
        <v>70</v>
      </c>
      <c r="M8" s="1"/>
      <c r="N8" s="7"/>
      <c r="O8" s="7">
        <v>85</v>
      </c>
      <c r="P8" s="1"/>
      <c r="Q8" s="7">
        <v>55</v>
      </c>
      <c r="R8" s="7"/>
      <c r="S8" s="7"/>
      <c r="T8" s="7"/>
      <c r="U8" s="7"/>
      <c r="V8" s="7">
        <v>15</v>
      </c>
      <c r="W8" s="32"/>
    </row>
    <row r="9" spans="1:23" s="11" customFormat="1" ht="18" customHeight="1">
      <c r="A9" s="1">
        <f t="shared" si="0"/>
        <v>5</v>
      </c>
      <c r="B9" s="1">
        <v>32137</v>
      </c>
      <c r="C9" s="66" t="s">
        <v>256</v>
      </c>
      <c r="D9" s="6" t="s">
        <v>23</v>
      </c>
      <c r="E9" s="1" t="s">
        <v>21</v>
      </c>
      <c r="F9" s="1">
        <f t="shared" si="1"/>
        <v>200</v>
      </c>
      <c r="G9" s="27"/>
      <c r="H9" s="7"/>
      <c r="I9" s="1"/>
      <c r="J9" s="1"/>
      <c r="K9" s="7"/>
      <c r="L9" s="7">
        <v>60</v>
      </c>
      <c r="M9" s="1"/>
      <c r="N9" s="7"/>
      <c r="O9" s="7">
        <v>90</v>
      </c>
      <c r="P9" s="7">
        <v>50</v>
      </c>
      <c r="Q9" s="7"/>
      <c r="R9" s="7"/>
      <c r="S9" s="7"/>
      <c r="T9" s="7"/>
      <c r="U9" s="7"/>
      <c r="V9" s="7"/>
      <c r="W9" s="32"/>
    </row>
    <row r="10" spans="1:23" s="11" customFormat="1" ht="18" customHeight="1">
      <c r="A10" s="1">
        <f t="shared" si="0"/>
        <v>5</v>
      </c>
      <c r="B10" s="1">
        <v>46429</v>
      </c>
      <c r="C10" s="66" t="s">
        <v>289</v>
      </c>
      <c r="D10" s="6" t="s">
        <v>23</v>
      </c>
      <c r="E10" s="1" t="s">
        <v>71</v>
      </c>
      <c r="F10" s="1">
        <f t="shared" si="1"/>
        <v>200</v>
      </c>
      <c r="G10" s="27"/>
      <c r="H10" s="7"/>
      <c r="I10" s="1"/>
      <c r="J10" s="1"/>
      <c r="K10" s="7"/>
      <c r="L10" s="7">
        <v>100</v>
      </c>
      <c r="M10" s="1"/>
      <c r="N10" s="7">
        <v>100</v>
      </c>
      <c r="O10" s="7"/>
      <c r="P10" s="7"/>
      <c r="Q10" s="7"/>
      <c r="R10" s="7"/>
      <c r="S10" s="7"/>
      <c r="T10" s="7"/>
      <c r="U10" s="7"/>
      <c r="V10" s="7"/>
      <c r="W10" s="32"/>
    </row>
    <row r="11" spans="1:23" s="11" customFormat="1" ht="18" customHeight="1">
      <c r="A11" s="1">
        <f t="shared" si="0"/>
        <v>7</v>
      </c>
      <c r="B11" s="1">
        <v>51520</v>
      </c>
      <c r="C11" s="66" t="s">
        <v>189</v>
      </c>
      <c r="D11" s="46" t="s">
        <v>190</v>
      </c>
      <c r="E11" s="1" t="s">
        <v>169</v>
      </c>
      <c r="F11" s="1">
        <f t="shared" si="1"/>
        <v>195</v>
      </c>
      <c r="G11" s="27"/>
      <c r="H11" s="7"/>
      <c r="I11" s="1">
        <v>100</v>
      </c>
      <c r="J11" s="1"/>
      <c r="K11" s="7"/>
      <c r="L11" s="7"/>
      <c r="M11" s="1"/>
      <c r="N11" s="7"/>
      <c r="O11" s="7"/>
      <c r="P11" s="7"/>
      <c r="Q11" s="7">
        <v>95</v>
      </c>
      <c r="R11" s="7"/>
      <c r="S11" s="7"/>
      <c r="T11" s="7"/>
      <c r="U11" s="7"/>
      <c r="V11" s="7"/>
      <c r="W11" s="32"/>
    </row>
    <row r="12" spans="1:23" s="11" customFormat="1" ht="18" customHeight="1">
      <c r="A12" s="1">
        <f t="shared" si="0"/>
        <v>8</v>
      </c>
      <c r="B12" s="20">
        <v>46009</v>
      </c>
      <c r="C12" s="69" t="s">
        <v>197</v>
      </c>
      <c r="D12" s="22" t="s">
        <v>23</v>
      </c>
      <c r="E12" s="20" t="s">
        <v>71</v>
      </c>
      <c r="F12" s="1">
        <f t="shared" si="1"/>
        <v>185</v>
      </c>
      <c r="G12" s="27"/>
      <c r="H12" s="39"/>
      <c r="I12" s="1">
        <v>70</v>
      </c>
      <c r="J12" s="20"/>
      <c r="K12" s="39"/>
      <c r="L12" s="39"/>
      <c r="M12" s="20"/>
      <c r="N12" s="39">
        <v>80</v>
      </c>
      <c r="O12" s="39"/>
      <c r="P12" s="39"/>
      <c r="Q12" s="39">
        <v>35</v>
      </c>
      <c r="R12" s="39"/>
      <c r="S12" s="39"/>
      <c r="T12" s="39"/>
      <c r="U12" s="39"/>
      <c r="V12" s="39"/>
      <c r="W12" s="32"/>
    </row>
    <row r="13" spans="1:23" s="11" customFormat="1" ht="18" customHeight="1">
      <c r="A13" s="1">
        <f t="shared" si="0"/>
        <v>9</v>
      </c>
      <c r="B13" s="1">
        <v>56590</v>
      </c>
      <c r="C13" s="66" t="s">
        <v>195</v>
      </c>
      <c r="D13" s="21" t="s">
        <v>23</v>
      </c>
      <c r="E13" s="20" t="s">
        <v>10</v>
      </c>
      <c r="F13" s="1">
        <f t="shared" si="1"/>
        <v>180</v>
      </c>
      <c r="G13" s="28"/>
      <c r="H13" s="1"/>
      <c r="I13" s="1">
        <v>85</v>
      </c>
      <c r="J13" s="1"/>
      <c r="K13" s="1"/>
      <c r="L13" s="1">
        <v>35</v>
      </c>
      <c r="M13" s="1"/>
      <c r="N13" s="1"/>
      <c r="O13" s="1"/>
      <c r="P13" s="1"/>
      <c r="Q13" s="1">
        <v>60</v>
      </c>
      <c r="R13" s="1"/>
      <c r="S13" s="1"/>
      <c r="T13" s="1"/>
      <c r="U13" s="1"/>
      <c r="V13" s="1"/>
      <c r="W13" s="28"/>
    </row>
    <row r="14" spans="1:23" s="11" customFormat="1" ht="18" customHeight="1">
      <c r="A14" s="1">
        <f t="shared" si="0"/>
        <v>9</v>
      </c>
      <c r="B14" s="1">
        <v>53141</v>
      </c>
      <c r="C14" s="66" t="s">
        <v>191</v>
      </c>
      <c r="D14" s="66" t="s">
        <v>12</v>
      </c>
      <c r="E14" s="1" t="s">
        <v>10</v>
      </c>
      <c r="F14" s="1">
        <f t="shared" si="1"/>
        <v>180</v>
      </c>
      <c r="G14" s="28"/>
      <c r="H14" s="1"/>
      <c r="I14" s="1">
        <v>90</v>
      </c>
      <c r="J14" s="1"/>
      <c r="K14" s="1"/>
      <c r="L14" s="1"/>
      <c r="M14" s="1"/>
      <c r="N14" s="1"/>
      <c r="O14" s="1"/>
      <c r="P14" s="1"/>
      <c r="Q14" s="1">
        <v>90</v>
      </c>
      <c r="R14" s="1"/>
      <c r="S14" s="1"/>
      <c r="T14" s="1"/>
      <c r="U14" s="1"/>
      <c r="V14" s="1"/>
      <c r="W14" s="28"/>
    </row>
    <row r="15" spans="1:23" s="11" customFormat="1" ht="18" customHeight="1">
      <c r="A15" s="1">
        <f t="shared" si="0"/>
        <v>11</v>
      </c>
      <c r="B15" s="1">
        <v>63068</v>
      </c>
      <c r="C15" s="66" t="s">
        <v>198</v>
      </c>
      <c r="D15" s="5" t="s">
        <v>199</v>
      </c>
      <c r="E15" s="1" t="s">
        <v>169</v>
      </c>
      <c r="F15" s="1">
        <f t="shared" si="1"/>
        <v>165</v>
      </c>
      <c r="G15" s="28"/>
      <c r="H15" s="1"/>
      <c r="I15" s="1">
        <v>65</v>
      </c>
      <c r="J15" s="1"/>
      <c r="K15" s="1"/>
      <c r="L15" s="1"/>
      <c r="M15" s="1"/>
      <c r="N15" s="1">
        <v>75</v>
      </c>
      <c r="O15" s="1"/>
      <c r="P15" s="1"/>
      <c r="Q15" s="1">
        <v>25</v>
      </c>
      <c r="R15" s="1"/>
      <c r="S15" s="1"/>
      <c r="T15" s="1"/>
      <c r="U15" s="1"/>
      <c r="V15" s="1"/>
      <c r="W15" s="28"/>
    </row>
    <row r="16" spans="1:23" s="11" customFormat="1" ht="18" customHeight="1">
      <c r="A16" s="1">
        <f t="shared" si="0"/>
        <v>12</v>
      </c>
      <c r="B16" s="1">
        <v>56060</v>
      </c>
      <c r="C16" s="66" t="s">
        <v>290</v>
      </c>
      <c r="D16" s="6" t="s">
        <v>23</v>
      </c>
      <c r="E16" s="1" t="s">
        <v>71</v>
      </c>
      <c r="F16" s="1">
        <f t="shared" si="1"/>
        <v>155</v>
      </c>
      <c r="G16" s="27"/>
      <c r="H16" s="7"/>
      <c r="I16" s="1"/>
      <c r="J16" s="1"/>
      <c r="K16" s="7"/>
      <c r="L16" s="7">
        <v>65</v>
      </c>
      <c r="M16" s="1"/>
      <c r="N16" s="7">
        <v>90</v>
      </c>
      <c r="O16" s="7"/>
      <c r="P16" s="7"/>
      <c r="Q16" s="7"/>
      <c r="R16" s="7"/>
      <c r="S16" s="7"/>
      <c r="T16" s="7"/>
      <c r="U16" s="7"/>
      <c r="V16" s="7"/>
      <c r="W16" s="28"/>
    </row>
    <row r="17" spans="1:23" s="11" customFormat="1" ht="18" customHeight="1">
      <c r="A17" s="1">
        <f t="shared" si="0"/>
        <v>13</v>
      </c>
      <c r="B17" s="1">
        <v>67558</v>
      </c>
      <c r="C17" s="66" t="s">
        <v>194</v>
      </c>
      <c r="D17" s="6" t="s">
        <v>23</v>
      </c>
      <c r="E17" s="1" t="s">
        <v>169</v>
      </c>
      <c r="F17" s="1">
        <f t="shared" si="1"/>
        <v>145</v>
      </c>
      <c r="G17" s="27"/>
      <c r="H17" s="7"/>
      <c r="I17" s="1">
        <v>80</v>
      </c>
      <c r="J17" s="1"/>
      <c r="K17" s="7"/>
      <c r="L17" s="7"/>
      <c r="M17" s="1"/>
      <c r="N17" s="7"/>
      <c r="O17" s="7"/>
      <c r="P17" s="7"/>
      <c r="Q17" s="7">
        <v>65</v>
      </c>
      <c r="R17" s="7"/>
      <c r="S17" s="7"/>
      <c r="T17" s="7"/>
      <c r="U17" s="7"/>
      <c r="V17" s="7"/>
      <c r="W17" s="28"/>
    </row>
    <row r="18" spans="1:23" s="11" customFormat="1" ht="18" customHeight="1">
      <c r="A18" s="1">
        <f t="shared" si="0"/>
        <v>14</v>
      </c>
      <c r="B18" s="1">
        <v>60561</v>
      </c>
      <c r="C18" s="66" t="s">
        <v>193</v>
      </c>
      <c r="D18" s="6" t="s">
        <v>23</v>
      </c>
      <c r="E18" s="1" t="s">
        <v>71</v>
      </c>
      <c r="F18" s="1">
        <f t="shared" si="1"/>
        <v>125</v>
      </c>
      <c r="G18" s="27"/>
      <c r="H18" s="7"/>
      <c r="I18" s="1"/>
      <c r="J18" s="1"/>
      <c r="K18" s="7"/>
      <c r="L18" s="7">
        <v>55</v>
      </c>
      <c r="M18" s="1"/>
      <c r="N18" s="7"/>
      <c r="O18" s="7"/>
      <c r="P18" s="7"/>
      <c r="Q18" s="7">
        <v>70</v>
      </c>
      <c r="R18" s="7"/>
      <c r="S18" s="7"/>
      <c r="T18" s="7"/>
      <c r="U18" s="7"/>
      <c r="V18" s="7"/>
      <c r="W18" s="28"/>
    </row>
    <row r="19" spans="1:23" s="11" customFormat="1" ht="18" customHeight="1">
      <c r="A19" s="1">
        <f t="shared" si="0"/>
        <v>15</v>
      </c>
      <c r="B19" s="1">
        <v>60560</v>
      </c>
      <c r="C19" s="66" t="s">
        <v>276</v>
      </c>
      <c r="D19" s="5" t="s">
        <v>23</v>
      </c>
      <c r="E19" s="1" t="s">
        <v>21</v>
      </c>
      <c r="F19" s="1">
        <f t="shared" si="1"/>
        <v>105</v>
      </c>
      <c r="G19" s="28"/>
      <c r="H19" s="1"/>
      <c r="I19" s="1"/>
      <c r="J19" s="1"/>
      <c r="K19" s="1"/>
      <c r="L19" s="1">
        <v>25</v>
      </c>
      <c r="M19" s="1"/>
      <c r="N19" s="1"/>
      <c r="O19" s="1">
        <v>80</v>
      </c>
      <c r="P19" s="1"/>
      <c r="Q19" s="1"/>
      <c r="R19" s="1"/>
      <c r="S19" s="1"/>
      <c r="T19" s="1"/>
      <c r="U19" s="1"/>
      <c r="V19" s="1"/>
      <c r="W19" s="28"/>
    </row>
    <row r="20" spans="1:23" s="11" customFormat="1" ht="18" customHeight="1">
      <c r="A20" s="1">
        <f t="shared" si="0"/>
        <v>15</v>
      </c>
      <c r="B20" s="1">
        <v>65737</v>
      </c>
      <c r="C20" s="66" t="s">
        <v>196</v>
      </c>
      <c r="D20" s="5" t="s">
        <v>23</v>
      </c>
      <c r="E20" s="1" t="s">
        <v>169</v>
      </c>
      <c r="F20" s="1">
        <f t="shared" si="1"/>
        <v>105</v>
      </c>
      <c r="G20" s="28"/>
      <c r="H20" s="1"/>
      <c r="I20" s="1">
        <v>60</v>
      </c>
      <c r="J20" s="1"/>
      <c r="K20" s="1"/>
      <c r="L20" s="1"/>
      <c r="M20" s="1"/>
      <c r="N20" s="1"/>
      <c r="O20" s="1"/>
      <c r="P20" s="1"/>
      <c r="Q20" s="1">
        <v>45</v>
      </c>
      <c r="R20" s="1"/>
      <c r="S20" s="1"/>
      <c r="T20" s="1"/>
      <c r="U20" s="1"/>
      <c r="V20" s="1"/>
      <c r="W20" s="32"/>
    </row>
    <row r="21" spans="1:23" s="11" customFormat="1" ht="18" customHeight="1">
      <c r="A21" s="1">
        <f t="shared" si="0"/>
        <v>17</v>
      </c>
      <c r="B21" s="1">
        <v>60363</v>
      </c>
      <c r="C21" s="66" t="s">
        <v>26</v>
      </c>
      <c r="D21" s="6" t="s">
        <v>27</v>
      </c>
      <c r="E21" s="1" t="s">
        <v>28</v>
      </c>
      <c r="F21" s="1">
        <f t="shared" si="1"/>
        <v>100</v>
      </c>
      <c r="G21" s="27"/>
      <c r="H21" s="7"/>
      <c r="I21" s="1"/>
      <c r="J21" s="1"/>
      <c r="K21" s="7"/>
      <c r="L21" s="7"/>
      <c r="M21" s="1"/>
      <c r="N21" s="7"/>
      <c r="O21" s="7"/>
      <c r="P21" s="7"/>
      <c r="Q21" s="7">
        <v>80</v>
      </c>
      <c r="R21" s="7"/>
      <c r="S21" s="7"/>
      <c r="T21" s="7"/>
      <c r="U21" s="7"/>
      <c r="V21" s="7">
        <v>20</v>
      </c>
      <c r="W21" s="28"/>
    </row>
    <row r="22" spans="1:23" s="11" customFormat="1" ht="18" customHeight="1">
      <c r="A22" s="1">
        <f t="shared" si="0"/>
        <v>18</v>
      </c>
      <c r="B22" s="1">
        <v>44944</v>
      </c>
      <c r="C22" s="66" t="s">
        <v>152</v>
      </c>
      <c r="D22" s="6" t="s">
        <v>135</v>
      </c>
      <c r="E22" s="1" t="s">
        <v>28</v>
      </c>
      <c r="F22" s="1">
        <f t="shared" si="1"/>
        <v>92.5</v>
      </c>
      <c r="G22" s="27"/>
      <c r="H22" s="7"/>
      <c r="I22" s="1"/>
      <c r="J22" s="1"/>
      <c r="K22" s="7"/>
      <c r="L22" s="7">
        <v>80</v>
      </c>
      <c r="M22" s="1"/>
      <c r="N22" s="7"/>
      <c r="O22" s="7"/>
      <c r="P22" s="7"/>
      <c r="Q22" s="7"/>
      <c r="R22" s="7">
        <v>12.5</v>
      </c>
      <c r="S22" s="7"/>
      <c r="T22" s="7"/>
      <c r="U22" s="7"/>
      <c r="V22" s="7"/>
      <c r="W22" s="32"/>
    </row>
    <row r="23" spans="1:23" s="11" customFormat="1" ht="18" customHeight="1">
      <c r="A23" s="1">
        <f t="shared" si="0"/>
        <v>19</v>
      </c>
      <c r="B23" s="1">
        <v>66669</v>
      </c>
      <c r="C23" s="66" t="s">
        <v>124</v>
      </c>
      <c r="D23" s="6" t="s">
        <v>23</v>
      </c>
      <c r="E23" s="1" t="s">
        <v>10</v>
      </c>
      <c r="F23" s="1">
        <f t="shared" si="1"/>
        <v>90</v>
      </c>
      <c r="G23" s="27"/>
      <c r="H23" s="7"/>
      <c r="I23" s="1"/>
      <c r="J23" s="1"/>
      <c r="K23" s="7">
        <v>50</v>
      </c>
      <c r="L23" s="7"/>
      <c r="M23" s="1"/>
      <c r="N23" s="7"/>
      <c r="O23" s="7"/>
      <c r="P23" s="7"/>
      <c r="Q23" s="7"/>
      <c r="R23" s="7"/>
      <c r="S23" s="7">
        <v>40</v>
      </c>
      <c r="T23" s="7"/>
      <c r="U23" s="7"/>
      <c r="V23" s="7"/>
      <c r="W23" s="32"/>
    </row>
    <row r="24" spans="1:23" s="11" customFormat="1" ht="18" customHeight="1">
      <c r="A24" s="1">
        <f t="shared" si="0"/>
        <v>20</v>
      </c>
      <c r="B24" s="1">
        <v>67907</v>
      </c>
      <c r="C24" s="66" t="s">
        <v>291</v>
      </c>
      <c r="D24" s="6" t="s">
        <v>23</v>
      </c>
      <c r="E24" s="1" t="s">
        <v>71</v>
      </c>
      <c r="F24" s="1">
        <f t="shared" si="1"/>
        <v>85</v>
      </c>
      <c r="G24" s="27"/>
      <c r="H24" s="7"/>
      <c r="I24" s="1"/>
      <c r="J24" s="1"/>
      <c r="K24" s="7"/>
      <c r="L24" s="7">
        <v>15</v>
      </c>
      <c r="M24" s="1"/>
      <c r="N24" s="7">
        <v>70</v>
      </c>
      <c r="O24" s="7"/>
      <c r="P24" s="7"/>
      <c r="Q24" s="7"/>
      <c r="R24" s="7"/>
      <c r="S24" s="7"/>
      <c r="T24" s="7"/>
      <c r="U24" s="7"/>
      <c r="V24" s="7"/>
      <c r="W24" s="32"/>
    </row>
    <row r="25" spans="1:23" s="11" customFormat="1" ht="18" customHeight="1">
      <c r="A25" s="1">
        <f t="shared" si="0"/>
        <v>21</v>
      </c>
      <c r="B25" s="1">
        <v>63701</v>
      </c>
      <c r="C25" s="66" t="s">
        <v>125</v>
      </c>
      <c r="D25" s="5" t="s">
        <v>23</v>
      </c>
      <c r="E25" s="1" t="s">
        <v>10</v>
      </c>
      <c r="F25" s="1">
        <f t="shared" si="1"/>
        <v>77.5</v>
      </c>
      <c r="G25" s="28"/>
      <c r="H25" s="1"/>
      <c r="I25" s="1"/>
      <c r="J25" s="1"/>
      <c r="K25" s="1">
        <v>47.5</v>
      </c>
      <c r="L25" s="1"/>
      <c r="M25" s="1"/>
      <c r="N25" s="1"/>
      <c r="O25" s="1"/>
      <c r="P25" s="1"/>
      <c r="Q25" s="1"/>
      <c r="R25" s="1"/>
      <c r="S25" s="1">
        <v>30</v>
      </c>
      <c r="T25" s="1"/>
      <c r="U25" s="1"/>
      <c r="V25" s="1"/>
      <c r="W25" s="32"/>
    </row>
    <row r="26" spans="1:23" s="11" customFormat="1" ht="18" customHeight="1">
      <c r="A26" s="1">
        <f t="shared" si="0"/>
        <v>22</v>
      </c>
      <c r="B26" s="1">
        <v>60853</v>
      </c>
      <c r="C26" s="66" t="s">
        <v>25</v>
      </c>
      <c r="D26" s="6" t="s">
        <v>9</v>
      </c>
      <c r="E26" s="1" t="s">
        <v>10</v>
      </c>
      <c r="F26" s="1">
        <f t="shared" si="1"/>
        <v>75</v>
      </c>
      <c r="G26" s="27"/>
      <c r="H26" s="7"/>
      <c r="I26" s="1"/>
      <c r="J26" s="1"/>
      <c r="K26" s="7"/>
      <c r="L26" s="7"/>
      <c r="M26" s="1"/>
      <c r="N26" s="7"/>
      <c r="O26" s="7"/>
      <c r="P26" s="7"/>
      <c r="Q26" s="7"/>
      <c r="R26" s="7"/>
      <c r="S26" s="7">
        <v>50</v>
      </c>
      <c r="T26" s="7"/>
      <c r="U26" s="7"/>
      <c r="V26" s="7">
        <v>25</v>
      </c>
      <c r="W26" s="32"/>
    </row>
    <row r="27" spans="1:23" s="11" customFormat="1" ht="18" customHeight="1">
      <c r="A27" s="1">
        <f t="shared" si="0"/>
        <v>22</v>
      </c>
      <c r="B27" s="1">
        <v>65246</v>
      </c>
      <c r="C27" s="66" t="s">
        <v>277</v>
      </c>
      <c r="D27" s="66" t="s">
        <v>23</v>
      </c>
      <c r="E27" s="1" t="s">
        <v>21</v>
      </c>
      <c r="F27" s="1">
        <f t="shared" si="1"/>
        <v>75</v>
      </c>
      <c r="G27" s="28"/>
      <c r="H27" s="1"/>
      <c r="I27" s="1"/>
      <c r="J27" s="1"/>
      <c r="K27" s="1"/>
      <c r="L27" s="1"/>
      <c r="M27" s="1"/>
      <c r="N27" s="1"/>
      <c r="O27" s="1">
        <v>75</v>
      </c>
      <c r="P27" s="1"/>
      <c r="Q27" s="1"/>
      <c r="R27" s="1"/>
      <c r="S27" s="1"/>
      <c r="T27" s="1"/>
      <c r="U27" s="1"/>
      <c r="V27" s="1"/>
      <c r="W27" s="32"/>
    </row>
    <row r="28" spans="1:23" s="11" customFormat="1" ht="18" customHeight="1">
      <c r="A28" s="1">
        <f t="shared" si="0"/>
        <v>24</v>
      </c>
      <c r="B28" s="1">
        <v>68061</v>
      </c>
      <c r="C28" s="66" t="s">
        <v>33</v>
      </c>
      <c r="D28" s="5" t="s">
        <v>23</v>
      </c>
      <c r="E28" s="1" t="s">
        <v>10</v>
      </c>
      <c r="F28" s="1">
        <f t="shared" si="1"/>
        <v>67</v>
      </c>
      <c r="G28" s="28"/>
      <c r="H28" s="1"/>
      <c r="I28" s="1"/>
      <c r="J28" s="1">
        <v>4</v>
      </c>
      <c r="K28" s="1">
        <v>45</v>
      </c>
      <c r="L28" s="1"/>
      <c r="M28" s="1"/>
      <c r="N28" s="1"/>
      <c r="O28" s="1"/>
      <c r="P28" s="1"/>
      <c r="Q28" s="1"/>
      <c r="R28" s="1"/>
      <c r="S28" s="1">
        <v>15</v>
      </c>
      <c r="T28" s="1"/>
      <c r="U28" s="1"/>
      <c r="V28" s="1">
        <v>3</v>
      </c>
      <c r="W28" s="32"/>
    </row>
    <row r="29" spans="1:23" s="11" customFormat="1" ht="18" customHeight="1">
      <c r="A29" s="1">
        <f t="shared" si="0"/>
        <v>25</v>
      </c>
      <c r="B29" s="1">
        <v>67038</v>
      </c>
      <c r="C29" s="66" t="s">
        <v>292</v>
      </c>
      <c r="D29" s="5" t="s">
        <v>171</v>
      </c>
      <c r="E29" s="1" t="s">
        <v>71</v>
      </c>
      <c r="F29" s="1">
        <f t="shared" si="1"/>
        <v>65</v>
      </c>
      <c r="G29" s="28"/>
      <c r="H29" s="1"/>
      <c r="I29" s="1"/>
      <c r="J29" s="1"/>
      <c r="K29" s="1"/>
      <c r="L29" s="1"/>
      <c r="M29" s="1"/>
      <c r="N29" s="1">
        <v>65</v>
      </c>
      <c r="O29" s="1"/>
      <c r="P29" s="1"/>
      <c r="Q29" s="1"/>
      <c r="R29" s="1"/>
      <c r="S29" s="1"/>
      <c r="T29" s="1"/>
      <c r="U29" s="1"/>
      <c r="V29" s="1"/>
      <c r="W29" s="32"/>
    </row>
    <row r="30" spans="1:23" s="11" customFormat="1" ht="18" customHeight="1">
      <c r="A30" s="1">
        <f t="shared" si="0"/>
        <v>26</v>
      </c>
      <c r="B30" s="1">
        <v>67467</v>
      </c>
      <c r="C30" s="66" t="s">
        <v>390</v>
      </c>
      <c r="D30" s="5" t="s">
        <v>23</v>
      </c>
      <c r="E30" s="1" t="s">
        <v>71</v>
      </c>
      <c r="F30" s="1">
        <f t="shared" si="1"/>
        <v>55</v>
      </c>
      <c r="G30" s="28"/>
      <c r="H30" s="1"/>
      <c r="I30" s="1">
        <v>55</v>
      </c>
      <c r="J30" s="1"/>
      <c r="K30" s="1"/>
      <c r="L30" s="1"/>
      <c r="M30" s="5"/>
      <c r="N30" s="1"/>
      <c r="O30" s="1"/>
      <c r="P30" s="1"/>
      <c r="Q30" s="1"/>
      <c r="R30" s="1"/>
      <c r="S30" s="1"/>
      <c r="T30" s="1"/>
      <c r="U30" s="1"/>
      <c r="V30" s="1"/>
      <c r="W30" s="32"/>
    </row>
    <row r="31" spans="1:23" s="11" customFormat="1" ht="18" customHeight="1">
      <c r="A31" s="1">
        <f t="shared" si="0"/>
        <v>27</v>
      </c>
      <c r="B31" s="1">
        <v>59430</v>
      </c>
      <c r="C31" s="66" t="s">
        <v>370</v>
      </c>
      <c r="D31" s="5" t="s">
        <v>23</v>
      </c>
      <c r="E31" s="1" t="s">
        <v>357</v>
      </c>
      <c r="F31" s="1">
        <f t="shared" si="1"/>
        <v>50</v>
      </c>
      <c r="G31" s="28"/>
      <c r="H31" s="1">
        <v>25</v>
      </c>
      <c r="I31" s="1"/>
      <c r="J31" s="1"/>
      <c r="K31" s="1"/>
      <c r="L31" s="1"/>
      <c r="M31" s="1">
        <v>25</v>
      </c>
      <c r="N31" s="1"/>
      <c r="O31" s="1"/>
      <c r="P31" s="1"/>
      <c r="Q31" s="1"/>
      <c r="R31" s="1"/>
      <c r="S31" s="1"/>
      <c r="T31" s="1"/>
      <c r="U31" s="1"/>
      <c r="V31" s="1"/>
      <c r="W31" s="32"/>
    </row>
    <row r="32" spans="1:23" s="11" customFormat="1" ht="18" customHeight="1">
      <c r="A32" s="1">
        <f t="shared" si="0"/>
        <v>28</v>
      </c>
      <c r="B32" s="1">
        <v>48958</v>
      </c>
      <c r="C32" s="66" t="s">
        <v>322</v>
      </c>
      <c r="D32" s="5" t="s">
        <v>23</v>
      </c>
      <c r="E32" s="1" t="s">
        <v>91</v>
      </c>
      <c r="F32" s="1">
        <f t="shared" si="1"/>
        <v>45</v>
      </c>
      <c r="G32" s="28"/>
      <c r="H32" s="1"/>
      <c r="I32" s="1"/>
      <c r="J32" s="1"/>
      <c r="K32" s="1"/>
      <c r="L32" s="1">
        <v>45</v>
      </c>
      <c r="M32" s="1"/>
      <c r="N32" s="1"/>
      <c r="O32" s="1"/>
      <c r="P32" s="1"/>
      <c r="Q32" s="1"/>
      <c r="R32" s="1"/>
      <c r="S32" s="1"/>
      <c r="T32" s="1"/>
      <c r="U32" s="1"/>
      <c r="V32" s="1"/>
      <c r="W32" s="32"/>
    </row>
    <row r="33" spans="1:23" s="11" customFormat="1" ht="18" customHeight="1">
      <c r="A33" s="1">
        <f t="shared" si="0"/>
        <v>29</v>
      </c>
      <c r="B33" s="1">
        <v>67757</v>
      </c>
      <c r="C33" s="66" t="s">
        <v>30</v>
      </c>
      <c r="D33" s="5" t="s">
        <v>31</v>
      </c>
      <c r="E33" s="1" t="s">
        <v>32</v>
      </c>
      <c r="F33" s="1">
        <f t="shared" si="1"/>
        <v>41</v>
      </c>
      <c r="G33" s="28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>
        <v>35</v>
      </c>
      <c r="T33" s="1"/>
      <c r="U33" s="1"/>
      <c r="V33" s="1">
        <v>6</v>
      </c>
      <c r="W33" s="32"/>
    </row>
    <row r="34" spans="1:23" s="11" customFormat="1" ht="18" customHeight="1">
      <c r="A34" s="1">
        <f t="shared" si="0"/>
        <v>30</v>
      </c>
      <c r="B34" s="1">
        <v>64742</v>
      </c>
      <c r="C34" s="66" t="s">
        <v>379</v>
      </c>
      <c r="D34" s="5" t="s">
        <v>70</v>
      </c>
      <c r="E34" s="1" t="s">
        <v>357</v>
      </c>
      <c r="F34" s="1">
        <f t="shared" si="1"/>
        <v>40</v>
      </c>
      <c r="G34" s="28"/>
      <c r="H34" s="1">
        <v>20</v>
      </c>
      <c r="I34" s="1"/>
      <c r="J34" s="1"/>
      <c r="K34" s="1"/>
      <c r="L34" s="1"/>
      <c r="M34" s="1">
        <v>20</v>
      </c>
      <c r="N34" s="1"/>
      <c r="O34" s="1"/>
      <c r="P34" s="1"/>
      <c r="Q34" s="1"/>
      <c r="R34" s="1"/>
      <c r="S34" s="1"/>
      <c r="T34" s="1"/>
      <c r="U34" s="1"/>
      <c r="V34" s="1"/>
      <c r="W34" s="32"/>
    </row>
    <row r="35" spans="1:23" s="11" customFormat="1" ht="18" customHeight="1">
      <c r="A35" s="1">
        <f t="shared" si="0"/>
        <v>31</v>
      </c>
      <c r="B35" s="1">
        <v>67800</v>
      </c>
      <c r="C35" s="66" t="s">
        <v>126</v>
      </c>
      <c r="D35" s="5" t="s">
        <v>23</v>
      </c>
      <c r="E35" s="1" t="s">
        <v>10</v>
      </c>
      <c r="F35" s="1">
        <f t="shared" si="1"/>
        <v>25</v>
      </c>
      <c r="G35" s="28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>
        <v>25</v>
      </c>
      <c r="T35" s="1"/>
      <c r="U35" s="1"/>
      <c r="V35" s="1"/>
      <c r="W35" s="32"/>
    </row>
    <row r="36" spans="1:23" s="11" customFormat="1" ht="18" customHeight="1">
      <c r="A36" s="1">
        <f t="shared" si="0"/>
        <v>32</v>
      </c>
      <c r="B36" s="1">
        <v>62749</v>
      </c>
      <c r="C36" s="66" t="s">
        <v>373</v>
      </c>
      <c r="D36" s="6" t="s">
        <v>23</v>
      </c>
      <c r="E36" s="1" t="s">
        <v>357</v>
      </c>
      <c r="F36" s="1">
        <f t="shared" si="1"/>
        <v>23</v>
      </c>
      <c r="G36" s="27"/>
      <c r="H36" s="7">
        <v>8</v>
      </c>
      <c r="I36" s="1"/>
      <c r="J36" s="1"/>
      <c r="K36" s="7"/>
      <c r="L36" s="7"/>
      <c r="M36" s="1">
        <v>15</v>
      </c>
      <c r="N36" s="7"/>
      <c r="O36" s="7"/>
      <c r="P36" s="7"/>
      <c r="Q36" s="7"/>
      <c r="R36" s="7"/>
      <c r="S36" s="7"/>
      <c r="T36" s="7"/>
      <c r="U36" s="7"/>
      <c r="V36" s="7"/>
      <c r="W36" s="32"/>
    </row>
    <row r="37" spans="1:23" s="11" customFormat="1" ht="18" customHeight="1">
      <c r="A37" s="1">
        <f t="shared" si="0"/>
        <v>33</v>
      </c>
      <c r="B37" s="1">
        <v>62992</v>
      </c>
      <c r="C37" s="66" t="s">
        <v>371</v>
      </c>
      <c r="D37" s="5" t="s">
        <v>372</v>
      </c>
      <c r="E37" s="1" t="s">
        <v>357</v>
      </c>
      <c r="F37" s="1">
        <f t="shared" si="1"/>
        <v>21</v>
      </c>
      <c r="G37" s="28"/>
      <c r="H37" s="1">
        <v>15</v>
      </c>
      <c r="I37" s="1"/>
      <c r="J37" s="1"/>
      <c r="K37" s="1"/>
      <c r="L37" s="1"/>
      <c r="M37" s="1">
        <v>6</v>
      </c>
      <c r="N37" s="1"/>
      <c r="O37" s="1"/>
      <c r="P37" s="1"/>
      <c r="Q37" s="1"/>
      <c r="R37" s="1"/>
      <c r="S37" s="1"/>
      <c r="T37" s="1"/>
      <c r="U37" s="1"/>
      <c r="V37" s="1"/>
      <c r="W37" s="32"/>
    </row>
    <row r="38" spans="1:23" s="11" customFormat="1" ht="18" customHeight="1">
      <c r="A38" s="1">
        <f t="shared" si="0"/>
        <v>34</v>
      </c>
      <c r="B38" s="1">
        <v>62481</v>
      </c>
      <c r="C38" s="66" t="s">
        <v>200</v>
      </c>
      <c r="D38" s="6" t="s">
        <v>23</v>
      </c>
      <c r="E38" s="1" t="s">
        <v>169</v>
      </c>
      <c r="F38" s="1">
        <f t="shared" si="1"/>
        <v>15</v>
      </c>
      <c r="G38" s="27"/>
      <c r="H38" s="7"/>
      <c r="I38" s="1"/>
      <c r="J38" s="1"/>
      <c r="K38" s="7"/>
      <c r="L38" s="7"/>
      <c r="M38" s="1"/>
      <c r="N38" s="7"/>
      <c r="O38" s="7"/>
      <c r="P38" s="7"/>
      <c r="Q38" s="7">
        <v>15</v>
      </c>
      <c r="R38" s="7"/>
      <c r="S38" s="7"/>
      <c r="T38" s="7"/>
      <c r="U38" s="7"/>
      <c r="V38" s="7"/>
      <c r="W38" s="32"/>
    </row>
    <row r="39" spans="1:23" s="11" customFormat="1" ht="18" customHeight="1">
      <c r="A39" s="1">
        <f t="shared" si="0"/>
        <v>35</v>
      </c>
      <c r="B39" s="1">
        <v>60206</v>
      </c>
      <c r="C39" s="66" t="s">
        <v>77</v>
      </c>
      <c r="D39" s="46" t="s">
        <v>61</v>
      </c>
      <c r="E39" s="1" t="s">
        <v>62</v>
      </c>
      <c r="F39" s="1">
        <f t="shared" si="1"/>
        <v>12.5</v>
      </c>
      <c r="G39" s="27"/>
      <c r="H39" s="7"/>
      <c r="I39" s="1"/>
      <c r="J39" s="1"/>
      <c r="K39" s="7"/>
      <c r="L39" s="7"/>
      <c r="M39" s="1"/>
      <c r="N39" s="7"/>
      <c r="O39" s="7"/>
      <c r="P39" s="1"/>
      <c r="Q39" s="7"/>
      <c r="R39" s="7"/>
      <c r="S39" s="7"/>
      <c r="T39" s="7"/>
      <c r="U39" s="7">
        <v>12.5</v>
      </c>
      <c r="V39" s="7"/>
      <c r="W39" s="32"/>
    </row>
    <row r="40" spans="1:23" s="11" customFormat="1" ht="18" customHeight="1">
      <c r="A40" s="1">
        <f t="shared" si="0"/>
        <v>35</v>
      </c>
      <c r="B40" s="1">
        <v>51265</v>
      </c>
      <c r="C40" s="66" t="s">
        <v>113</v>
      </c>
      <c r="D40" s="5" t="s">
        <v>23</v>
      </c>
      <c r="E40" s="1" t="s">
        <v>93</v>
      </c>
      <c r="F40" s="1">
        <f t="shared" si="1"/>
        <v>12.5</v>
      </c>
      <c r="G40" s="28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>
        <v>12.5</v>
      </c>
      <c r="U40" s="1"/>
      <c r="V40" s="1"/>
      <c r="W40" s="32"/>
    </row>
    <row r="41" spans="1:23" s="11" customFormat="1" ht="18" customHeight="1">
      <c r="A41" s="1">
        <f t="shared" si="0"/>
        <v>37</v>
      </c>
      <c r="B41" s="1">
        <v>61669</v>
      </c>
      <c r="C41" s="66" t="s">
        <v>114</v>
      </c>
      <c r="D41" s="6" t="s">
        <v>23</v>
      </c>
      <c r="E41" s="1" t="s">
        <v>93</v>
      </c>
      <c r="F41" s="1">
        <f t="shared" si="1"/>
        <v>10</v>
      </c>
      <c r="G41" s="27"/>
      <c r="H41" s="7"/>
      <c r="I41" s="1"/>
      <c r="J41" s="1"/>
      <c r="K41" s="7"/>
      <c r="L41" s="7"/>
      <c r="M41" s="1"/>
      <c r="N41" s="7"/>
      <c r="O41" s="7"/>
      <c r="P41" s="1"/>
      <c r="Q41" s="7"/>
      <c r="R41" s="7"/>
      <c r="S41" s="7"/>
      <c r="T41" s="7">
        <v>10</v>
      </c>
      <c r="U41" s="7"/>
      <c r="V41" s="7"/>
      <c r="W41" s="32"/>
    </row>
    <row r="42" spans="1:23" s="11" customFormat="1" ht="18" customHeight="1">
      <c r="A42" s="1">
        <f t="shared" si="0"/>
        <v>37</v>
      </c>
      <c r="B42" s="1">
        <v>62175</v>
      </c>
      <c r="C42" s="66" t="s">
        <v>153</v>
      </c>
      <c r="D42" s="46" t="s">
        <v>154</v>
      </c>
      <c r="E42" s="1" t="s">
        <v>28</v>
      </c>
      <c r="F42" s="1">
        <f t="shared" si="1"/>
        <v>10</v>
      </c>
      <c r="G42" s="27"/>
      <c r="H42" s="7"/>
      <c r="I42" s="1"/>
      <c r="J42" s="1"/>
      <c r="K42" s="7"/>
      <c r="L42" s="7"/>
      <c r="M42" s="1"/>
      <c r="N42" s="7"/>
      <c r="O42" s="7"/>
      <c r="P42" s="7"/>
      <c r="Q42" s="7"/>
      <c r="R42" s="7">
        <v>10</v>
      </c>
      <c r="S42" s="7"/>
      <c r="T42" s="7"/>
      <c r="U42" s="7"/>
      <c r="V42" s="7"/>
      <c r="W42" s="32"/>
    </row>
    <row r="43" spans="1:23" s="11" customFormat="1" ht="18" customHeight="1">
      <c r="A43" s="1">
        <f t="shared" si="0"/>
        <v>37</v>
      </c>
      <c r="B43" s="1">
        <v>64973</v>
      </c>
      <c r="C43" s="66" t="s">
        <v>201</v>
      </c>
      <c r="D43" s="5" t="s">
        <v>23</v>
      </c>
      <c r="E43" s="1" t="s">
        <v>71</v>
      </c>
      <c r="F43" s="1">
        <f t="shared" si="1"/>
        <v>10</v>
      </c>
      <c r="G43" s="28"/>
      <c r="H43" s="1"/>
      <c r="I43" s="1"/>
      <c r="J43" s="1"/>
      <c r="K43" s="1"/>
      <c r="L43" s="1"/>
      <c r="M43" s="1"/>
      <c r="N43" s="1"/>
      <c r="O43" s="1"/>
      <c r="P43" s="1"/>
      <c r="Q43" s="1">
        <v>10</v>
      </c>
      <c r="R43" s="1"/>
      <c r="S43" s="1"/>
      <c r="T43" s="1"/>
      <c r="U43" s="1"/>
      <c r="V43" s="1"/>
      <c r="W43" s="32"/>
    </row>
    <row r="44" spans="1:23" s="11" customFormat="1" ht="18" customHeight="1">
      <c r="A44" s="1">
        <f t="shared" si="0"/>
        <v>37</v>
      </c>
      <c r="B44" s="1">
        <v>61109</v>
      </c>
      <c r="C44" s="66" t="s">
        <v>323</v>
      </c>
      <c r="D44" s="5" t="s">
        <v>23</v>
      </c>
      <c r="E44" s="1" t="s">
        <v>71</v>
      </c>
      <c r="F44" s="1">
        <f t="shared" si="1"/>
        <v>10</v>
      </c>
      <c r="G44" s="28"/>
      <c r="H44" s="1"/>
      <c r="I44" s="1"/>
      <c r="J44" s="1"/>
      <c r="K44" s="1"/>
      <c r="L44" s="1">
        <v>10</v>
      </c>
      <c r="M44" s="1"/>
      <c r="N44" s="1"/>
      <c r="O44" s="1"/>
      <c r="P44" s="1"/>
      <c r="Q44" s="1"/>
      <c r="R44" s="1"/>
      <c r="S44" s="1"/>
      <c r="T44" s="1"/>
      <c r="U44" s="1"/>
      <c r="V44" s="1"/>
      <c r="W44" s="32"/>
    </row>
    <row r="45" spans="1:23" s="11" customFormat="1" ht="18" customHeight="1">
      <c r="A45" s="1">
        <f t="shared" si="0"/>
        <v>37</v>
      </c>
      <c r="B45" s="1">
        <v>59536</v>
      </c>
      <c r="C45" s="66" t="s">
        <v>374</v>
      </c>
      <c r="D45" s="6" t="s">
        <v>23</v>
      </c>
      <c r="E45" s="1" t="s">
        <v>357</v>
      </c>
      <c r="F45" s="1">
        <f t="shared" si="1"/>
        <v>10</v>
      </c>
      <c r="G45" s="27"/>
      <c r="H45" s="7"/>
      <c r="I45" s="1"/>
      <c r="J45" s="1"/>
      <c r="K45" s="7"/>
      <c r="L45" s="7"/>
      <c r="M45" s="1">
        <v>10</v>
      </c>
      <c r="N45" s="7"/>
      <c r="O45" s="7"/>
      <c r="P45" s="7"/>
      <c r="Q45" s="7"/>
      <c r="R45" s="7"/>
      <c r="S45" s="7"/>
      <c r="T45" s="7"/>
      <c r="U45" s="7"/>
      <c r="V45" s="7"/>
      <c r="W45" s="32"/>
    </row>
    <row r="46" spans="1:23" s="11" customFormat="1" ht="18" customHeight="1">
      <c r="A46" s="1">
        <f t="shared" si="0"/>
        <v>42</v>
      </c>
      <c r="B46" s="1">
        <v>59675</v>
      </c>
      <c r="C46" s="66" t="s">
        <v>375</v>
      </c>
      <c r="D46" s="6" t="s">
        <v>376</v>
      </c>
      <c r="E46" s="1" t="s">
        <v>378</v>
      </c>
      <c r="F46" s="1">
        <f t="shared" si="1"/>
        <v>8</v>
      </c>
      <c r="G46" s="27"/>
      <c r="H46" s="7"/>
      <c r="I46" s="1"/>
      <c r="J46" s="1"/>
      <c r="K46" s="7"/>
      <c r="L46" s="7"/>
      <c r="M46" s="1">
        <v>8</v>
      </c>
      <c r="N46" s="7"/>
      <c r="O46" s="7"/>
      <c r="P46" s="7"/>
      <c r="Q46" s="7"/>
      <c r="R46" s="7"/>
      <c r="S46" s="7"/>
      <c r="T46" s="7"/>
      <c r="U46" s="7"/>
      <c r="V46" s="7"/>
      <c r="W46" s="32"/>
    </row>
    <row r="47" spans="1:23" s="11" customFormat="1" ht="18" customHeight="1">
      <c r="A47" s="1">
        <f t="shared" si="0"/>
        <v>43</v>
      </c>
      <c r="B47" s="1">
        <v>58642</v>
      </c>
      <c r="C47" s="66" t="s">
        <v>78</v>
      </c>
      <c r="D47" s="5" t="s">
        <v>65</v>
      </c>
      <c r="E47" s="1" t="s">
        <v>62</v>
      </c>
      <c r="F47" s="1">
        <f t="shared" si="1"/>
        <v>7.5</v>
      </c>
      <c r="G47" s="28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>
        <v>7.5</v>
      </c>
      <c r="V47" s="1"/>
      <c r="W47" s="32"/>
    </row>
    <row r="48" spans="1:23" s="11" customFormat="1" ht="18" customHeight="1">
      <c r="A48" s="1">
        <f t="shared" si="0"/>
        <v>43</v>
      </c>
      <c r="B48" s="1">
        <v>63185</v>
      </c>
      <c r="C48" s="66" t="s">
        <v>115</v>
      </c>
      <c r="D48" s="5" t="s">
        <v>23</v>
      </c>
      <c r="E48" s="1" t="s">
        <v>95</v>
      </c>
      <c r="F48" s="1">
        <f t="shared" si="1"/>
        <v>7.5</v>
      </c>
      <c r="G48" s="28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>
        <v>7.5</v>
      </c>
      <c r="U48" s="1"/>
      <c r="V48" s="1"/>
      <c r="W48" s="32"/>
    </row>
    <row r="49" spans="1:23" s="11" customFormat="1" ht="18" customHeight="1">
      <c r="A49" s="1">
        <f t="shared" si="0"/>
        <v>45</v>
      </c>
      <c r="B49" s="1">
        <v>63930</v>
      </c>
      <c r="C49" s="66" t="s">
        <v>406</v>
      </c>
      <c r="D49" s="66" t="s">
        <v>23</v>
      </c>
      <c r="E49" s="1" t="s">
        <v>357</v>
      </c>
      <c r="F49" s="1">
        <f t="shared" si="1"/>
        <v>6</v>
      </c>
      <c r="G49" s="28"/>
      <c r="H49" s="1">
        <v>6</v>
      </c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32"/>
    </row>
    <row r="50" spans="1:23" s="11" customFormat="1" ht="18" customHeight="1">
      <c r="A50" s="1">
        <f t="shared" si="0"/>
        <v>46</v>
      </c>
      <c r="B50" s="1">
        <v>64412</v>
      </c>
      <c r="C50" s="66" t="s">
        <v>79</v>
      </c>
      <c r="D50" s="5" t="s">
        <v>65</v>
      </c>
      <c r="E50" s="1" t="s">
        <v>62</v>
      </c>
      <c r="F50" s="1">
        <f t="shared" si="1"/>
        <v>5</v>
      </c>
      <c r="G50" s="27"/>
      <c r="H50" s="7"/>
      <c r="I50" s="1"/>
      <c r="J50" s="1"/>
      <c r="K50" s="7"/>
      <c r="L50" s="7"/>
      <c r="M50" s="1"/>
      <c r="N50" s="7"/>
      <c r="O50" s="7"/>
      <c r="P50" s="1"/>
      <c r="Q50" s="7"/>
      <c r="R50" s="7"/>
      <c r="S50" s="7"/>
      <c r="T50" s="7"/>
      <c r="U50" s="7">
        <v>5</v>
      </c>
      <c r="V50" s="7"/>
      <c r="W50" s="32"/>
    </row>
    <row r="51" spans="1:23" s="11" customFormat="1" ht="18" customHeight="1">
      <c r="A51" s="1">
        <f t="shared" si="0"/>
        <v>46</v>
      </c>
      <c r="B51" s="1">
        <v>60901</v>
      </c>
      <c r="C51" s="66" t="s">
        <v>202</v>
      </c>
      <c r="D51" s="5" t="s">
        <v>203</v>
      </c>
      <c r="E51" s="1" t="s">
        <v>204</v>
      </c>
      <c r="F51" s="1">
        <f t="shared" si="1"/>
        <v>5</v>
      </c>
      <c r="G51" s="28"/>
      <c r="H51" s="1"/>
      <c r="I51" s="1"/>
      <c r="J51" s="1"/>
      <c r="K51" s="1"/>
      <c r="L51" s="1"/>
      <c r="M51" s="1"/>
      <c r="N51" s="1"/>
      <c r="O51" s="1"/>
      <c r="P51" s="1"/>
      <c r="Q51" s="1">
        <v>5</v>
      </c>
      <c r="R51" s="1"/>
      <c r="S51" s="1"/>
      <c r="T51" s="1"/>
      <c r="U51" s="1"/>
      <c r="V51" s="1"/>
      <c r="W51" s="32"/>
    </row>
    <row r="52" spans="1:23" s="11" customFormat="1" ht="18" customHeight="1">
      <c r="A52" s="1">
        <f t="shared" si="0"/>
        <v>48</v>
      </c>
      <c r="B52" s="1">
        <v>63069</v>
      </c>
      <c r="C52" s="66" t="s">
        <v>377</v>
      </c>
      <c r="D52" s="5" t="s">
        <v>70</v>
      </c>
      <c r="E52" s="1" t="s">
        <v>357</v>
      </c>
      <c r="F52" s="1">
        <f t="shared" si="1"/>
        <v>1</v>
      </c>
      <c r="G52" s="28"/>
      <c r="H52" s="1"/>
      <c r="I52" s="1"/>
      <c r="J52" s="1"/>
      <c r="K52" s="1"/>
      <c r="L52" s="1"/>
      <c r="M52" s="1">
        <v>1</v>
      </c>
      <c r="N52" s="1"/>
      <c r="O52" s="1"/>
      <c r="P52" s="1"/>
      <c r="Q52" s="1"/>
      <c r="R52" s="1"/>
      <c r="S52" s="1"/>
      <c r="T52" s="1"/>
      <c r="U52" s="1"/>
      <c r="V52" s="1"/>
      <c r="W52" s="32"/>
    </row>
    <row r="53" spans="1:23" ht="6.9" customHeight="1">
      <c r="A53" s="34"/>
      <c r="B53" s="29"/>
      <c r="C53" s="70"/>
      <c r="D53" s="36"/>
      <c r="E53" s="29"/>
      <c r="F53" s="37"/>
      <c r="G53" s="29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3"/>
    </row>
    <row r="54" spans="1:23" s="8" customFormat="1" ht="12.75" customHeight="1">
      <c r="A54" s="13"/>
      <c r="B54" s="14"/>
      <c r="C54" s="71"/>
      <c r="D54" s="15"/>
      <c r="E54" s="14"/>
      <c r="F54" s="14"/>
      <c r="G54" s="14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</row>
    <row r="55" spans="1:23">
      <c r="C55" s="76"/>
      <c r="D55" s="2"/>
      <c r="G55" s="12"/>
      <c r="V55" s="3"/>
    </row>
    <row r="56" spans="1:23">
      <c r="B56" s="44"/>
      <c r="C56" s="76"/>
      <c r="D56" s="2"/>
      <c r="G56" s="12"/>
      <c r="V56" s="3"/>
    </row>
    <row r="57" spans="1:23">
      <c r="B57" s="44"/>
      <c r="C57" s="76"/>
      <c r="D57" s="2"/>
      <c r="G57" s="12"/>
      <c r="V57" s="3"/>
    </row>
    <row r="58" spans="1:23">
      <c r="B58" s="44"/>
      <c r="C58" s="76"/>
      <c r="D58" s="2"/>
      <c r="G58" s="12"/>
      <c r="V58" s="3"/>
    </row>
    <row r="59" spans="1:23">
      <c r="B59" s="44"/>
      <c r="C59" s="76"/>
      <c r="D59" s="2"/>
      <c r="G59" s="12"/>
      <c r="V59" s="3"/>
    </row>
    <row r="60" spans="1:23">
      <c r="B60" s="44"/>
      <c r="C60" s="76"/>
      <c r="D60" s="2"/>
      <c r="G60" s="12"/>
      <c r="V60" s="3"/>
    </row>
    <row r="61" spans="1:23">
      <c r="C61" s="76"/>
      <c r="D61" s="2"/>
      <c r="G61" s="12"/>
      <c r="V61" s="3"/>
    </row>
    <row r="62" spans="1:23">
      <c r="C62" s="76"/>
      <c r="D62" s="2"/>
      <c r="G62" s="12"/>
      <c r="V62" s="3"/>
    </row>
    <row r="63" spans="1:23">
      <c r="C63" s="76"/>
      <c r="D63" s="2"/>
      <c r="G63" s="12"/>
      <c r="V63" s="3"/>
    </row>
  </sheetData>
  <sheetProtection algorithmName="SHA-512" hashValue="dR4RO0TdVJ9bMal/684JwH3gwiPmdTxQn2swOdAR1y6ErsH2TPwZJLfoDdsrgbnQn8z4s0Zeia1FgxEmfTFadw==" saltValue="3PsVbIsHt4Orc3TMQn1Wlg==" spinCount="100000" sheet="1" objects="1" scenarios="1"/>
  <sortState xmlns:xlrd2="http://schemas.microsoft.com/office/spreadsheetml/2017/richdata2" ref="A5:V52">
    <sortCondition descending="1" ref="F5:F52"/>
  </sortState>
  <mergeCells count="17">
    <mergeCell ref="T1:T2"/>
    <mergeCell ref="U1:U2"/>
    <mergeCell ref="V1:V2"/>
    <mergeCell ref="A2:F2"/>
    <mergeCell ref="S1:S2"/>
    <mergeCell ref="A1:F1"/>
    <mergeCell ref="R1:R2"/>
    <mergeCell ref="Q1:Q2"/>
    <mergeCell ref="P1:P2"/>
    <mergeCell ref="O1:O2"/>
    <mergeCell ref="N1:N2"/>
    <mergeCell ref="L1:L2"/>
    <mergeCell ref="K1:K2"/>
    <mergeCell ref="M1:M2"/>
    <mergeCell ref="I1:I2"/>
    <mergeCell ref="H1:H2"/>
    <mergeCell ref="J1:J2"/>
  </mergeCells>
  <conditionalFormatting sqref="B1:C2 B4:C4 B10:C54 B55:B63 B64:C65534">
    <cfRule type="expression" dxfId="88" priority="7629" stopIfTrue="1">
      <formula>AND(COUNTIF($B$1:$C$2, B1)+COUNTIF($B$4:$C$4, B1)+COUNTIF($B$10:$C$65534, B1)&gt;1,NOT(ISBLANK(B1)))</formula>
    </cfRule>
  </conditionalFormatting>
  <conditionalFormatting sqref="B1:C1048576">
    <cfRule type="duplicateValues" dxfId="87" priority="1"/>
    <cfRule type="duplicateValues" dxfId="86" priority="12078"/>
  </conditionalFormatting>
  <conditionalFormatting sqref="B3:C3">
    <cfRule type="duplicateValues" dxfId="85" priority="22" stopIfTrue="1"/>
  </conditionalFormatting>
  <conditionalFormatting sqref="B5:C52">
    <cfRule type="duplicateValues" dxfId="84" priority="12072" stopIfTrue="1"/>
    <cfRule type="duplicateValues" dxfId="83" priority="12073" stopIfTrue="1"/>
    <cfRule type="duplicateValues" dxfId="82" priority="12074" stopIfTrue="1"/>
    <cfRule type="duplicateValues" dxfId="81" priority="12075" stopIfTrue="1"/>
    <cfRule type="duplicateValues" dxfId="80" priority="12084"/>
    <cfRule type="duplicateValues" dxfId="79" priority="12085"/>
  </conditionalFormatting>
  <conditionalFormatting sqref="B10:C54">
    <cfRule type="duplicateValues" dxfId="78" priority="12076" stopIfTrue="1"/>
  </conditionalFormatting>
  <conditionalFormatting sqref="B64:C1048576 B55:B63 B1:C54">
    <cfRule type="duplicateValues" dxfId="77" priority="14"/>
  </conditionalFormatting>
  <pageMargins left="0.24" right="0.13" top="0.36" bottom="0.34" header="0.2" footer="0.18"/>
  <pageSetup paperSize="9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S15"/>
  <sheetViews>
    <sheetView showGridLines="0" zoomScale="85" zoomScaleNormal="85" workbookViewId="0">
      <selection activeCell="H14" sqref="H14"/>
    </sheetView>
  </sheetViews>
  <sheetFormatPr defaultColWidth="9.109375" defaultRowHeight="13.8"/>
  <cols>
    <col min="1" max="1" width="5.6640625" style="9" bestFit="1" customWidth="1"/>
    <col min="2" max="2" width="9.6640625" style="2" customWidth="1"/>
    <col min="3" max="3" width="35.6640625" style="3" customWidth="1"/>
    <col min="4" max="4" width="48.21875" style="10" customWidth="1"/>
    <col min="5" max="5" width="7.109375" style="2" customWidth="1"/>
    <col min="6" max="6" width="8" style="2" bestFit="1" customWidth="1"/>
    <col min="7" max="7" width="1" style="2" customWidth="1"/>
    <col min="8" max="18" width="6.77734375" style="12" customWidth="1"/>
    <col min="19" max="19" width="1" style="3" customWidth="1"/>
    <col min="20" max="16384" width="9.109375" style="3"/>
  </cols>
  <sheetData>
    <row r="1" spans="1:19" ht="69" customHeight="1">
      <c r="A1" s="97"/>
      <c r="B1" s="98"/>
      <c r="C1" s="98"/>
      <c r="D1" s="98"/>
      <c r="E1" s="98"/>
      <c r="F1" s="99"/>
      <c r="G1" s="23"/>
      <c r="H1" s="100" t="s">
        <v>398</v>
      </c>
      <c r="I1" s="102" t="s">
        <v>347</v>
      </c>
      <c r="J1" s="102" t="s">
        <v>321</v>
      </c>
      <c r="K1" s="104" t="s">
        <v>278</v>
      </c>
      <c r="L1" s="104" t="s">
        <v>266</v>
      </c>
      <c r="M1" s="102" t="s">
        <v>249</v>
      </c>
      <c r="N1" s="102" t="s">
        <v>206</v>
      </c>
      <c r="O1" s="102" t="s">
        <v>131</v>
      </c>
      <c r="P1" s="102" t="s">
        <v>116</v>
      </c>
      <c r="Q1" s="102" t="s">
        <v>59</v>
      </c>
      <c r="R1" s="102" t="s">
        <v>6</v>
      </c>
      <c r="S1" s="23"/>
    </row>
    <row r="2" spans="1:19" s="4" customFormat="1" ht="117.6" customHeight="1">
      <c r="A2" s="94" t="s">
        <v>413</v>
      </c>
      <c r="B2" s="95"/>
      <c r="C2" s="95"/>
      <c r="D2" s="95"/>
      <c r="E2" s="95"/>
      <c r="F2" s="96"/>
      <c r="G2" s="24"/>
      <c r="H2" s="101"/>
      <c r="I2" s="103"/>
      <c r="J2" s="103"/>
      <c r="K2" s="105"/>
      <c r="L2" s="105"/>
      <c r="M2" s="103"/>
      <c r="N2" s="103"/>
      <c r="O2" s="103"/>
      <c r="P2" s="103"/>
      <c r="Q2" s="103"/>
      <c r="R2" s="103"/>
      <c r="S2" s="30"/>
    </row>
    <row r="3" spans="1:19" s="4" customFormat="1" ht="18" customHeight="1">
      <c r="A3" s="81"/>
      <c r="B3" s="82"/>
      <c r="C3" s="82"/>
      <c r="D3" s="82"/>
      <c r="E3" s="82"/>
      <c r="F3" s="64"/>
      <c r="G3" s="25"/>
      <c r="H3" s="16">
        <v>46124</v>
      </c>
      <c r="I3" s="77">
        <v>46123</v>
      </c>
      <c r="J3" s="77">
        <v>46123</v>
      </c>
      <c r="K3" s="78">
        <v>46109</v>
      </c>
      <c r="L3" s="78">
        <v>46096</v>
      </c>
      <c r="M3" s="77">
        <v>46089</v>
      </c>
      <c r="N3" s="77">
        <v>46081</v>
      </c>
      <c r="O3" s="77">
        <v>46075</v>
      </c>
      <c r="P3" s="77">
        <v>46074</v>
      </c>
      <c r="Q3" s="77">
        <v>46061</v>
      </c>
      <c r="R3" s="77">
        <v>46047</v>
      </c>
      <c r="S3" s="30"/>
    </row>
    <row r="4" spans="1:19" ht="18" customHeight="1">
      <c r="A4" s="17" t="s">
        <v>0</v>
      </c>
      <c r="B4" s="17" t="s">
        <v>1</v>
      </c>
      <c r="C4" s="17" t="s">
        <v>4</v>
      </c>
      <c r="D4" s="17" t="s">
        <v>2</v>
      </c>
      <c r="E4" s="17" t="s">
        <v>3</v>
      </c>
      <c r="F4" s="17" t="s">
        <v>5</v>
      </c>
      <c r="G4" s="26"/>
      <c r="H4" s="18" t="s">
        <v>7</v>
      </c>
      <c r="I4" s="79" t="s">
        <v>348</v>
      </c>
      <c r="J4" s="79" t="s">
        <v>187</v>
      </c>
      <c r="K4" s="79" t="s">
        <v>187</v>
      </c>
      <c r="L4" s="79" t="s">
        <v>187</v>
      </c>
      <c r="M4" s="79" t="s">
        <v>187</v>
      </c>
      <c r="N4" s="79" t="s">
        <v>187</v>
      </c>
      <c r="O4" s="79" t="s">
        <v>7</v>
      </c>
      <c r="P4" s="79" t="s">
        <v>117</v>
      </c>
      <c r="Q4" s="79" t="s">
        <v>7</v>
      </c>
      <c r="R4" s="79" t="s">
        <v>7</v>
      </c>
      <c r="S4" s="31"/>
    </row>
    <row r="5" spans="1:19" s="11" customFormat="1" ht="18" customHeight="1">
      <c r="A5" s="1">
        <f t="shared" ref="A5:A10" si="0">RANK(F5,F$5:F$199,0)</f>
        <v>1</v>
      </c>
      <c r="B5" s="1">
        <v>42417</v>
      </c>
      <c r="C5" s="5" t="s">
        <v>185</v>
      </c>
      <c r="D5" s="6" t="s">
        <v>186</v>
      </c>
      <c r="E5" s="1" t="s">
        <v>169</v>
      </c>
      <c r="F5" s="1">
        <f t="shared" ref="F5:F10" si="1">SUM(H5:R5)</f>
        <v>200</v>
      </c>
      <c r="G5" s="27"/>
      <c r="H5" s="7"/>
      <c r="I5" s="7"/>
      <c r="J5" s="7"/>
      <c r="K5" s="7">
        <v>50</v>
      </c>
      <c r="L5" s="7">
        <v>50</v>
      </c>
      <c r="M5" s="1">
        <v>50</v>
      </c>
      <c r="N5" s="7">
        <v>50</v>
      </c>
      <c r="O5" s="7"/>
      <c r="P5" s="7"/>
      <c r="Q5" s="7"/>
      <c r="R5" s="7"/>
      <c r="S5" s="28"/>
    </row>
    <row r="6" spans="1:19" s="11" customFormat="1" ht="18" customHeight="1">
      <c r="A6" s="1">
        <f t="shared" si="0"/>
        <v>2</v>
      </c>
      <c r="B6" s="1">
        <v>68027</v>
      </c>
      <c r="C6" s="5" t="s">
        <v>36</v>
      </c>
      <c r="D6" s="6" t="s">
        <v>37</v>
      </c>
      <c r="E6" s="1" t="s">
        <v>10</v>
      </c>
      <c r="F6" s="1">
        <f t="shared" si="1"/>
        <v>87.5</v>
      </c>
      <c r="G6" s="27"/>
      <c r="H6" s="7">
        <v>7.5</v>
      </c>
      <c r="I6" s="7">
        <v>50</v>
      </c>
      <c r="J6" s="7"/>
      <c r="K6" s="7"/>
      <c r="L6" s="7"/>
      <c r="M6" s="1"/>
      <c r="N6" s="7"/>
      <c r="O6" s="7"/>
      <c r="P6" s="7">
        <v>20</v>
      </c>
      <c r="Q6" s="7"/>
      <c r="R6" s="7">
        <v>10</v>
      </c>
      <c r="S6" s="28"/>
    </row>
    <row r="7" spans="1:19" s="11" customFormat="1" ht="18" customHeight="1">
      <c r="A7" s="1">
        <f t="shared" si="0"/>
        <v>3</v>
      </c>
      <c r="B7" s="1">
        <v>60280</v>
      </c>
      <c r="C7" s="5" t="s">
        <v>139</v>
      </c>
      <c r="D7" s="6" t="s">
        <v>140</v>
      </c>
      <c r="E7" s="1" t="s">
        <v>28</v>
      </c>
      <c r="F7" s="1">
        <f t="shared" si="1"/>
        <v>60</v>
      </c>
      <c r="G7" s="27"/>
      <c r="H7" s="7"/>
      <c r="I7" s="7"/>
      <c r="J7" s="7">
        <v>47.5</v>
      </c>
      <c r="K7" s="7"/>
      <c r="L7" s="7"/>
      <c r="M7" s="1"/>
      <c r="N7" s="7"/>
      <c r="O7" s="7">
        <v>12.5</v>
      </c>
      <c r="P7" s="7"/>
      <c r="Q7" s="7"/>
      <c r="R7" s="7"/>
      <c r="S7" s="32"/>
    </row>
    <row r="8" spans="1:19" s="11" customFormat="1" ht="18" customHeight="1">
      <c r="A8" s="1">
        <f t="shared" si="0"/>
        <v>4</v>
      </c>
      <c r="B8" s="1">
        <v>61865</v>
      </c>
      <c r="C8" s="5" t="s">
        <v>332</v>
      </c>
      <c r="D8" s="5" t="s">
        <v>23</v>
      </c>
      <c r="E8" s="1" t="s">
        <v>91</v>
      </c>
      <c r="F8" s="1">
        <f t="shared" si="1"/>
        <v>45</v>
      </c>
      <c r="G8" s="28"/>
      <c r="H8" s="1"/>
      <c r="I8" s="1"/>
      <c r="J8" s="1">
        <v>45</v>
      </c>
      <c r="K8" s="1"/>
      <c r="L8" s="1"/>
      <c r="M8" s="1"/>
      <c r="N8" s="1"/>
      <c r="O8" s="1"/>
      <c r="P8" s="1"/>
      <c r="Q8" s="1"/>
      <c r="R8" s="1"/>
      <c r="S8" s="28"/>
    </row>
    <row r="9" spans="1:19" s="11" customFormat="1" ht="18" customHeight="1">
      <c r="A9" s="1">
        <f t="shared" si="0"/>
        <v>5</v>
      </c>
      <c r="B9" s="1">
        <v>61290</v>
      </c>
      <c r="C9" s="5" t="s">
        <v>34</v>
      </c>
      <c r="D9" s="6" t="s">
        <v>35</v>
      </c>
      <c r="E9" s="1" t="s">
        <v>10</v>
      </c>
      <c r="F9" s="1">
        <f t="shared" si="1"/>
        <v>37.5</v>
      </c>
      <c r="G9" s="27"/>
      <c r="H9" s="7"/>
      <c r="I9" s="7"/>
      <c r="J9" s="7"/>
      <c r="K9" s="7"/>
      <c r="L9" s="7"/>
      <c r="M9" s="1"/>
      <c r="N9" s="7"/>
      <c r="O9" s="7"/>
      <c r="P9" s="7">
        <v>25</v>
      </c>
      <c r="Q9" s="7"/>
      <c r="R9" s="7">
        <v>12.5</v>
      </c>
      <c r="S9" s="32"/>
    </row>
    <row r="10" spans="1:19" s="11" customFormat="1" ht="18" customHeight="1">
      <c r="A10" s="1">
        <f t="shared" si="0"/>
        <v>6</v>
      </c>
      <c r="B10" s="1">
        <v>65429</v>
      </c>
      <c r="C10" s="5" t="s">
        <v>67</v>
      </c>
      <c r="D10" s="46" t="s">
        <v>61</v>
      </c>
      <c r="E10" s="1" t="s">
        <v>62</v>
      </c>
      <c r="F10" s="1">
        <f t="shared" si="1"/>
        <v>12.5</v>
      </c>
      <c r="G10" s="27"/>
      <c r="H10" s="7"/>
      <c r="I10" s="7"/>
      <c r="J10" s="7"/>
      <c r="K10" s="7"/>
      <c r="L10" s="7"/>
      <c r="M10" s="1"/>
      <c r="N10" s="7"/>
      <c r="O10" s="7"/>
      <c r="P10" s="7"/>
      <c r="Q10" s="7">
        <v>12.5</v>
      </c>
      <c r="R10" s="7"/>
      <c r="S10" s="32"/>
    </row>
    <row r="11" spans="1:19" ht="6.9" customHeight="1">
      <c r="A11" s="34"/>
      <c r="B11" s="29"/>
      <c r="C11" s="35"/>
      <c r="D11" s="68"/>
      <c r="E11" s="29"/>
      <c r="F11" s="37"/>
      <c r="G11" s="29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3"/>
    </row>
    <row r="12" spans="1:19" s="8" customFormat="1" ht="12.75" customHeight="1">
      <c r="A12" s="13"/>
      <c r="B12" s="14"/>
      <c r="D12" s="67"/>
      <c r="F12" s="14"/>
      <c r="G12" s="14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</row>
    <row r="13" spans="1:19">
      <c r="D13" s="15"/>
      <c r="E13" s="14"/>
    </row>
    <row r="15" spans="1:19">
      <c r="C15" s="40"/>
    </row>
  </sheetData>
  <sheetProtection algorithmName="SHA-512" hashValue="jSMsfOdnTtUZkTFnYvVRyv/NCyjc6Tnt67M6laAiClhydMQTwYZTDwQnXLc9R7BJJyQ0998hSv+NaISlKp2vmg==" saltValue="GhA/ixag3z8ckuBFCBcFfA==" spinCount="100000" sheet="1" objects="1" scenarios="1"/>
  <sortState xmlns:xlrd2="http://schemas.microsoft.com/office/spreadsheetml/2017/richdata2" ref="A5:R10">
    <sortCondition descending="1" ref="F5:F10"/>
  </sortState>
  <mergeCells count="13">
    <mergeCell ref="Q1:Q2"/>
    <mergeCell ref="M1:M2"/>
    <mergeCell ref="R1:R2"/>
    <mergeCell ref="A2:F2"/>
    <mergeCell ref="P1:P2"/>
    <mergeCell ref="A1:F1"/>
    <mergeCell ref="O1:O2"/>
    <mergeCell ref="N1:N2"/>
    <mergeCell ref="L1:L2"/>
    <mergeCell ref="K1:K2"/>
    <mergeCell ref="J1:J2"/>
    <mergeCell ref="I1:I2"/>
    <mergeCell ref="H1:H2"/>
  </mergeCells>
  <conditionalFormatting sqref="B1:C2 B4:C4 B9:C14 B15 B16:C65512">
    <cfRule type="expression" dxfId="76" priority="6" stopIfTrue="1">
      <formula>AND(COUNTIF($B$1:$C$2, B1)+COUNTIF($B$4:$C$4, B1)+COUNTIF($B$9:$C$65512, B1)&gt;1,NOT(ISBLANK(B1)))</formula>
    </cfRule>
  </conditionalFormatting>
  <conditionalFormatting sqref="B1:C1048576">
    <cfRule type="duplicateValues" dxfId="75" priority="1"/>
  </conditionalFormatting>
  <conditionalFormatting sqref="B3:C3">
    <cfRule type="duplicateValues" dxfId="74" priority="4" stopIfTrue="1"/>
  </conditionalFormatting>
  <conditionalFormatting sqref="B5:C10">
    <cfRule type="duplicateValues" dxfId="73" priority="12089"/>
    <cfRule type="duplicateValues" dxfId="72" priority="12090"/>
    <cfRule type="duplicateValues" dxfId="71" priority="12091" stopIfTrue="1"/>
    <cfRule type="duplicateValues" dxfId="70" priority="12092" stopIfTrue="1"/>
    <cfRule type="duplicateValues" dxfId="69" priority="12093" stopIfTrue="1"/>
    <cfRule type="duplicateValues" dxfId="68" priority="12094" stopIfTrue="1"/>
  </conditionalFormatting>
  <conditionalFormatting sqref="B9:C12">
    <cfRule type="duplicateValues" dxfId="67" priority="12095" stopIfTrue="1"/>
  </conditionalFormatting>
  <pageMargins left="0.24" right="0.13" top="0.36" bottom="0.34" header="0.2" footer="0.18"/>
  <pageSetup paperSize="9" scale="88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W60"/>
  <sheetViews>
    <sheetView showGridLines="0" zoomScale="85" zoomScaleNormal="85" workbookViewId="0">
      <selection activeCell="N4" sqref="N4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88671875" style="3" customWidth="1"/>
    <col min="4" max="4" width="48.5546875" style="10" bestFit="1" customWidth="1"/>
    <col min="5" max="5" width="6.77734375" style="2" customWidth="1"/>
    <col min="6" max="6" width="8" style="2" bestFit="1" customWidth="1"/>
    <col min="7" max="7" width="1" style="2" customWidth="1"/>
    <col min="8" max="15" width="6.77734375" style="12" customWidth="1"/>
    <col min="16" max="16" width="6.77734375" style="11" customWidth="1"/>
    <col min="17" max="22" width="6.77734375" style="12" customWidth="1"/>
    <col min="23" max="23" width="1" style="3" customWidth="1"/>
    <col min="24" max="16384" width="9.109375" style="3"/>
  </cols>
  <sheetData>
    <row r="1" spans="1:23" ht="69" customHeight="1">
      <c r="A1" s="97"/>
      <c r="B1" s="98"/>
      <c r="C1" s="98"/>
      <c r="D1" s="98"/>
      <c r="E1" s="98"/>
      <c r="F1" s="99"/>
      <c r="G1" s="23"/>
      <c r="H1" s="90" t="s">
        <v>399</v>
      </c>
      <c r="I1" s="92" t="s">
        <v>387</v>
      </c>
      <c r="J1" s="86" t="s">
        <v>335</v>
      </c>
      <c r="K1" s="86" t="s">
        <v>347</v>
      </c>
      <c r="L1" s="86" t="s">
        <v>321</v>
      </c>
      <c r="M1" s="86" t="s">
        <v>355</v>
      </c>
      <c r="N1" s="88" t="s">
        <v>278</v>
      </c>
      <c r="O1" s="88" t="s">
        <v>266</v>
      </c>
      <c r="P1" s="86" t="s">
        <v>249</v>
      </c>
      <c r="Q1" s="86" t="s">
        <v>206</v>
      </c>
      <c r="R1" s="86" t="s">
        <v>131</v>
      </c>
      <c r="S1" s="86" t="s">
        <v>116</v>
      </c>
      <c r="T1" s="86" t="s">
        <v>87</v>
      </c>
      <c r="U1" s="86" t="s">
        <v>59</v>
      </c>
      <c r="V1" s="86" t="s">
        <v>6</v>
      </c>
      <c r="W1" s="41"/>
    </row>
    <row r="2" spans="1:23" s="4" customFormat="1" ht="127.8" customHeight="1">
      <c r="A2" s="94" t="s">
        <v>414</v>
      </c>
      <c r="B2" s="95"/>
      <c r="C2" s="95"/>
      <c r="D2" s="95"/>
      <c r="E2" s="95"/>
      <c r="F2" s="96"/>
      <c r="G2" s="24"/>
      <c r="H2" s="91"/>
      <c r="I2" s="93"/>
      <c r="J2" s="87"/>
      <c r="K2" s="87"/>
      <c r="L2" s="87"/>
      <c r="M2" s="87"/>
      <c r="N2" s="89"/>
      <c r="O2" s="89"/>
      <c r="P2" s="87"/>
      <c r="Q2" s="87"/>
      <c r="R2" s="87"/>
      <c r="S2" s="87"/>
      <c r="T2" s="87"/>
      <c r="U2" s="87"/>
      <c r="V2" s="87"/>
      <c r="W2" s="42"/>
    </row>
    <row r="3" spans="1:23" s="4" customFormat="1" ht="18" customHeight="1">
      <c r="A3" s="81"/>
      <c r="B3" s="82"/>
      <c r="C3" s="82"/>
      <c r="D3" s="82"/>
      <c r="E3" s="82"/>
      <c r="F3" s="64"/>
      <c r="G3" s="25"/>
      <c r="H3" s="16">
        <v>46145</v>
      </c>
      <c r="I3" s="16">
        <v>46144</v>
      </c>
      <c r="J3" s="77">
        <v>46124</v>
      </c>
      <c r="K3" s="77">
        <v>46123</v>
      </c>
      <c r="L3" s="77">
        <v>46123</v>
      </c>
      <c r="M3" s="16">
        <v>46117</v>
      </c>
      <c r="N3" s="78">
        <v>46109</v>
      </c>
      <c r="O3" s="78">
        <v>46096</v>
      </c>
      <c r="P3" s="77">
        <v>46089</v>
      </c>
      <c r="Q3" s="77">
        <v>46081</v>
      </c>
      <c r="R3" s="77">
        <v>46075</v>
      </c>
      <c r="S3" s="77">
        <v>46074</v>
      </c>
      <c r="T3" s="77">
        <v>46061</v>
      </c>
      <c r="U3" s="77">
        <v>46061</v>
      </c>
      <c r="V3" s="77">
        <v>46047</v>
      </c>
      <c r="W3" s="30"/>
    </row>
    <row r="4" spans="1:23" ht="18" customHeight="1">
      <c r="A4" s="17" t="s">
        <v>0</v>
      </c>
      <c r="B4" s="17" t="s">
        <v>1</v>
      </c>
      <c r="C4" s="17" t="s">
        <v>4</v>
      </c>
      <c r="D4" s="17" t="s">
        <v>2</v>
      </c>
      <c r="E4" s="17" t="s">
        <v>3</v>
      </c>
      <c r="F4" s="17" t="s">
        <v>5</v>
      </c>
      <c r="G4" s="26"/>
      <c r="H4" s="18" t="s">
        <v>7</v>
      </c>
      <c r="I4" s="18" t="s">
        <v>187</v>
      </c>
      <c r="J4" s="79" t="s">
        <v>7</v>
      </c>
      <c r="K4" s="79" t="s">
        <v>348</v>
      </c>
      <c r="L4" s="79" t="s">
        <v>187</v>
      </c>
      <c r="M4" s="18" t="s">
        <v>7</v>
      </c>
      <c r="N4" s="79" t="s">
        <v>187</v>
      </c>
      <c r="O4" s="79" t="s">
        <v>187</v>
      </c>
      <c r="P4" s="79" t="s">
        <v>187</v>
      </c>
      <c r="Q4" s="79" t="s">
        <v>187</v>
      </c>
      <c r="R4" s="79" t="s">
        <v>7</v>
      </c>
      <c r="S4" s="79" t="s">
        <v>117</v>
      </c>
      <c r="T4" s="79" t="s">
        <v>7</v>
      </c>
      <c r="U4" s="79" t="s">
        <v>7</v>
      </c>
      <c r="V4" s="79" t="s">
        <v>7</v>
      </c>
      <c r="W4" s="31"/>
    </row>
    <row r="5" spans="1:23" s="11" customFormat="1" ht="18" customHeight="1">
      <c r="A5" s="1">
        <f t="shared" ref="A5:A36" si="0">RANK(F5,F$5:F$177,0)</f>
        <v>1</v>
      </c>
      <c r="B5" s="1">
        <v>59826</v>
      </c>
      <c r="C5" s="19" t="s">
        <v>216</v>
      </c>
      <c r="D5" s="46" t="s">
        <v>23</v>
      </c>
      <c r="E5" s="1" t="s">
        <v>71</v>
      </c>
      <c r="F5" s="1">
        <f t="shared" ref="F5:F36" si="1">SUM(H5:V5)</f>
        <v>315</v>
      </c>
      <c r="G5" s="27"/>
      <c r="H5" s="7"/>
      <c r="I5" s="1">
        <v>75</v>
      </c>
      <c r="J5" s="7"/>
      <c r="K5" s="1"/>
      <c r="L5" s="7">
        <v>80</v>
      </c>
      <c r="M5" s="1"/>
      <c r="N5" s="7">
        <v>80</v>
      </c>
      <c r="O5" s="7"/>
      <c r="P5" s="1"/>
      <c r="Q5" s="7">
        <v>80</v>
      </c>
      <c r="R5" s="7"/>
      <c r="S5" s="7"/>
      <c r="T5" s="7"/>
      <c r="U5" s="7"/>
      <c r="V5" s="7"/>
      <c r="W5" s="32"/>
    </row>
    <row r="6" spans="1:23" s="11" customFormat="1" ht="18" customHeight="1">
      <c r="A6" s="1">
        <f t="shared" si="0"/>
        <v>2</v>
      </c>
      <c r="B6" s="1">
        <v>56953</v>
      </c>
      <c r="C6" s="19" t="s">
        <v>211</v>
      </c>
      <c r="D6" s="46" t="s">
        <v>23</v>
      </c>
      <c r="E6" s="1" t="s">
        <v>158</v>
      </c>
      <c r="F6" s="1">
        <f t="shared" si="1"/>
        <v>300</v>
      </c>
      <c r="G6" s="27"/>
      <c r="H6" s="7"/>
      <c r="I6" s="1"/>
      <c r="J6" s="7"/>
      <c r="K6" s="1"/>
      <c r="L6" s="7">
        <v>100</v>
      </c>
      <c r="M6" s="1"/>
      <c r="N6" s="7">
        <v>100</v>
      </c>
      <c r="O6" s="7"/>
      <c r="P6" s="1"/>
      <c r="Q6" s="7">
        <v>100</v>
      </c>
      <c r="R6" s="7"/>
      <c r="S6" s="7"/>
      <c r="T6" s="7"/>
      <c r="U6" s="7"/>
      <c r="V6" s="7"/>
      <c r="W6" s="32"/>
    </row>
    <row r="7" spans="1:23" s="11" customFormat="1" ht="18" customHeight="1">
      <c r="A7" s="1">
        <f t="shared" si="0"/>
        <v>3</v>
      </c>
      <c r="B7" s="1">
        <v>59780</v>
      </c>
      <c r="C7" s="19" t="s">
        <v>222</v>
      </c>
      <c r="D7" s="46" t="s">
        <v>23</v>
      </c>
      <c r="E7" s="1" t="s">
        <v>71</v>
      </c>
      <c r="F7" s="1">
        <f t="shared" si="1"/>
        <v>290</v>
      </c>
      <c r="G7" s="27"/>
      <c r="H7" s="7"/>
      <c r="I7" s="1">
        <v>80</v>
      </c>
      <c r="J7" s="7"/>
      <c r="K7" s="1"/>
      <c r="L7" s="7">
        <v>85</v>
      </c>
      <c r="M7" s="1"/>
      <c r="N7" s="7">
        <v>70</v>
      </c>
      <c r="O7" s="7"/>
      <c r="P7" s="1"/>
      <c r="Q7" s="7">
        <v>55</v>
      </c>
      <c r="R7" s="7"/>
      <c r="S7" s="7"/>
      <c r="T7" s="7"/>
      <c r="U7" s="7"/>
      <c r="V7" s="7"/>
      <c r="W7" s="32"/>
    </row>
    <row r="8" spans="1:23" s="11" customFormat="1" ht="18" customHeight="1">
      <c r="A8" s="1">
        <f t="shared" si="0"/>
        <v>4</v>
      </c>
      <c r="B8" s="1">
        <v>65780</v>
      </c>
      <c r="C8" s="19" t="s">
        <v>212</v>
      </c>
      <c r="D8" s="46" t="s">
        <v>23</v>
      </c>
      <c r="E8" s="1" t="s">
        <v>71</v>
      </c>
      <c r="F8" s="1">
        <f t="shared" si="1"/>
        <v>275</v>
      </c>
      <c r="G8" s="27"/>
      <c r="H8" s="7"/>
      <c r="I8" s="1">
        <v>90</v>
      </c>
      <c r="J8" s="7"/>
      <c r="K8" s="1"/>
      <c r="L8" s="7"/>
      <c r="M8" s="1"/>
      <c r="N8" s="7">
        <v>90</v>
      </c>
      <c r="O8" s="7"/>
      <c r="P8" s="1"/>
      <c r="Q8" s="7">
        <v>95</v>
      </c>
      <c r="R8" s="7"/>
      <c r="S8" s="7"/>
      <c r="T8" s="7"/>
      <c r="U8" s="7"/>
      <c r="V8" s="7"/>
      <c r="W8" s="32"/>
    </row>
    <row r="9" spans="1:23" s="11" customFormat="1" ht="18" customHeight="1">
      <c r="A9" s="1">
        <f t="shared" si="0"/>
        <v>5</v>
      </c>
      <c r="B9" s="1">
        <v>59224</v>
      </c>
      <c r="C9" s="19" t="s">
        <v>263</v>
      </c>
      <c r="D9" s="46" t="s">
        <v>23</v>
      </c>
      <c r="E9" s="1" t="s">
        <v>71</v>
      </c>
      <c r="F9" s="1">
        <f t="shared" si="1"/>
        <v>260</v>
      </c>
      <c r="G9" s="27"/>
      <c r="H9" s="7"/>
      <c r="I9" s="1">
        <v>70</v>
      </c>
      <c r="J9" s="7"/>
      <c r="K9" s="1"/>
      <c r="L9" s="7">
        <v>90</v>
      </c>
      <c r="M9" s="1"/>
      <c r="N9" s="7"/>
      <c r="O9" s="7">
        <v>50</v>
      </c>
      <c r="P9" s="1">
        <v>50</v>
      </c>
      <c r="Q9" s="7"/>
      <c r="R9" s="7"/>
      <c r="S9" s="7"/>
      <c r="T9" s="7"/>
      <c r="U9" s="7"/>
      <c r="V9" s="7"/>
      <c r="W9" s="32"/>
    </row>
    <row r="10" spans="1:23" s="11" customFormat="1" ht="18" customHeight="1">
      <c r="A10" s="1">
        <f t="shared" si="0"/>
        <v>6</v>
      </c>
      <c r="B10" s="1">
        <v>54221</v>
      </c>
      <c r="C10" s="19" t="s">
        <v>214</v>
      </c>
      <c r="D10" s="46" t="s">
        <v>215</v>
      </c>
      <c r="E10" s="1" t="s">
        <v>71</v>
      </c>
      <c r="F10" s="1">
        <f t="shared" si="1"/>
        <v>255</v>
      </c>
      <c r="G10" s="27"/>
      <c r="H10" s="7"/>
      <c r="I10" s="1">
        <v>95</v>
      </c>
      <c r="J10" s="7"/>
      <c r="K10" s="1"/>
      <c r="L10" s="7"/>
      <c r="M10" s="1"/>
      <c r="N10" s="7">
        <v>75</v>
      </c>
      <c r="O10" s="7"/>
      <c r="P10" s="1"/>
      <c r="Q10" s="7">
        <v>85</v>
      </c>
      <c r="R10" s="7"/>
      <c r="S10" s="7"/>
      <c r="T10" s="7"/>
      <c r="U10" s="7"/>
      <c r="V10" s="7"/>
      <c r="W10" s="32"/>
    </row>
    <row r="11" spans="1:23" s="11" customFormat="1" ht="18" customHeight="1">
      <c r="A11" s="1">
        <f t="shared" si="0"/>
        <v>7</v>
      </c>
      <c r="B11" s="20">
        <v>55918</v>
      </c>
      <c r="C11" s="84" t="s">
        <v>213</v>
      </c>
      <c r="D11" s="46" t="s">
        <v>23</v>
      </c>
      <c r="E11" s="1" t="s">
        <v>158</v>
      </c>
      <c r="F11" s="1">
        <f t="shared" si="1"/>
        <v>250</v>
      </c>
      <c r="G11" s="27"/>
      <c r="H11" s="39"/>
      <c r="I11" s="20">
        <v>65</v>
      </c>
      <c r="J11" s="39"/>
      <c r="K11" s="20"/>
      <c r="L11" s="39"/>
      <c r="M11" s="20"/>
      <c r="N11" s="39">
        <v>95</v>
      </c>
      <c r="O11" s="39"/>
      <c r="P11" s="20"/>
      <c r="Q11" s="39">
        <v>90</v>
      </c>
      <c r="R11" s="39"/>
      <c r="S11" s="39"/>
      <c r="T11" s="39"/>
      <c r="U11" s="39"/>
      <c r="V11" s="39"/>
      <c r="W11" s="32"/>
    </row>
    <row r="12" spans="1:23" s="11" customFormat="1" ht="18" customHeight="1">
      <c r="A12" s="1">
        <f t="shared" si="0"/>
        <v>8</v>
      </c>
      <c r="B12" s="1">
        <v>63718</v>
      </c>
      <c r="C12" s="19" t="s">
        <v>219</v>
      </c>
      <c r="D12" s="46" t="s">
        <v>23</v>
      </c>
      <c r="E12" s="1" t="s">
        <v>71</v>
      </c>
      <c r="F12" s="1">
        <f t="shared" si="1"/>
        <v>175</v>
      </c>
      <c r="G12" s="27"/>
      <c r="H12" s="7"/>
      <c r="I12" s="1">
        <v>85</v>
      </c>
      <c r="J12" s="7"/>
      <c r="K12" s="1"/>
      <c r="L12" s="7"/>
      <c r="M12" s="1"/>
      <c r="N12" s="7">
        <v>25</v>
      </c>
      <c r="O12" s="7"/>
      <c r="P12" s="1"/>
      <c r="Q12" s="7">
        <v>65</v>
      </c>
      <c r="R12" s="7"/>
      <c r="S12" s="7"/>
      <c r="T12" s="7"/>
      <c r="U12" s="7"/>
      <c r="V12" s="7"/>
      <c r="W12" s="28"/>
    </row>
    <row r="13" spans="1:23" s="11" customFormat="1" ht="18" customHeight="1">
      <c r="A13" s="1">
        <f t="shared" si="0"/>
        <v>8</v>
      </c>
      <c r="B13" s="1">
        <v>31494</v>
      </c>
      <c r="C13" s="19" t="s">
        <v>217</v>
      </c>
      <c r="D13" s="46" t="s">
        <v>199</v>
      </c>
      <c r="E13" s="1" t="s">
        <v>169</v>
      </c>
      <c r="F13" s="1">
        <f t="shared" si="1"/>
        <v>175</v>
      </c>
      <c r="G13" s="27"/>
      <c r="H13" s="7"/>
      <c r="I13" s="1">
        <v>100</v>
      </c>
      <c r="J13" s="7"/>
      <c r="K13" s="1"/>
      <c r="L13" s="7"/>
      <c r="M13" s="1"/>
      <c r="N13" s="7"/>
      <c r="O13" s="7"/>
      <c r="P13" s="1"/>
      <c r="Q13" s="7">
        <v>75</v>
      </c>
      <c r="R13" s="7"/>
      <c r="S13" s="7"/>
      <c r="T13" s="7"/>
      <c r="U13" s="7"/>
      <c r="V13" s="7"/>
      <c r="W13" s="32"/>
    </row>
    <row r="14" spans="1:23" s="11" customFormat="1" ht="18" customHeight="1">
      <c r="A14" s="1">
        <f t="shared" si="0"/>
        <v>10</v>
      </c>
      <c r="B14" s="1">
        <v>54437</v>
      </c>
      <c r="C14" s="5" t="s">
        <v>38</v>
      </c>
      <c r="D14" s="6" t="s">
        <v>23</v>
      </c>
      <c r="E14" s="1" t="s">
        <v>10</v>
      </c>
      <c r="F14" s="1">
        <f t="shared" si="1"/>
        <v>165</v>
      </c>
      <c r="G14" s="27"/>
      <c r="H14" s="7"/>
      <c r="I14" s="1"/>
      <c r="J14" s="7"/>
      <c r="K14" s="1">
        <v>100</v>
      </c>
      <c r="L14" s="7"/>
      <c r="M14" s="1"/>
      <c r="N14" s="7"/>
      <c r="O14" s="7"/>
      <c r="P14" s="1"/>
      <c r="Q14" s="7"/>
      <c r="R14" s="7"/>
      <c r="S14" s="7">
        <v>40</v>
      </c>
      <c r="T14" s="7"/>
      <c r="U14" s="7"/>
      <c r="V14" s="7">
        <v>25</v>
      </c>
      <c r="W14" s="32"/>
    </row>
    <row r="15" spans="1:23" s="11" customFormat="1" ht="18" customHeight="1">
      <c r="A15" s="1">
        <f t="shared" si="0"/>
        <v>11</v>
      </c>
      <c r="B15" s="1">
        <v>61734</v>
      </c>
      <c r="C15" s="19" t="s">
        <v>264</v>
      </c>
      <c r="D15" s="46" t="s">
        <v>257</v>
      </c>
      <c r="E15" s="1" t="s">
        <v>21</v>
      </c>
      <c r="F15" s="1">
        <f t="shared" si="1"/>
        <v>160</v>
      </c>
      <c r="G15" s="27"/>
      <c r="H15" s="7"/>
      <c r="I15" s="1"/>
      <c r="J15" s="7"/>
      <c r="K15" s="1"/>
      <c r="L15" s="7"/>
      <c r="M15" s="1"/>
      <c r="N15" s="7">
        <v>65</v>
      </c>
      <c r="O15" s="7">
        <v>47.5</v>
      </c>
      <c r="P15" s="1">
        <v>47.5</v>
      </c>
      <c r="Q15" s="7"/>
      <c r="R15" s="7"/>
      <c r="S15" s="7"/>
      <c r="T15" s="7"/>
      <c r="U15" s="7"/>
      <c r="V15" s="7"/>
      <c r="W15" s="32"/>
    </row>
    <row r="16" spans="1:23" s="11" customFormat="1" ht="18" customHeight="1">
      <c r="A16" s="1">
        <f t="shared" si="0"/>
        <v>12</v>
      </c>
      <c r="B16" s="1">
        <v>61840</v>
      </c>
      <c r="C16" s="19" t="s">
        <v>218</v>
      </c>
      <c r="D16" s="46" t="s">
        <v>171</v>
      </c>
      <c r="E16" s="1" t="s">
        <v>71</v>
      </c>
      <c r="F16" s="1">
        <f t="shared" si="1"/>
        <v>155</v>
      </c>
      <c r="G16" s="27"/>
      <c r="H16" s="7"/>
      <c r="I16" s="1"/>
      <c r="J16" s="7"/>
      <c r="K16" s="1"/>
      <c r="L16" s="7"/>
      <c r="M16" s="1"/>
      <c r="N16" s="7">
        <v>85</v>
      </c>
      <c r="O16" s="7"/>
      <c r="P16" s="1"/>
      <c r="Q16" s="7">
        <v>70</v>
      </c>
      <c r="R16" s="7"/>
      <c r="S16" s="7"/>
      <c r="T16" s="7"/>
      <c r="U16" s="7"/>
      <c r="V16" s="7"/>
      <c r="W16" s="32"/>
    </row>
    <row r="17" spans="1:23" s="11" customFormat="1" ht="18" customHeight="1">
      <c r="A17" s="1">
        <f t="shared" si="0"/>
        <v>13</v>
      </c>
      <c r="B17" s="1">
        <v>68147</v>
      </c>
      <c r="C17" s="19" t="s">
        <v>265</v>
      </c>
      <c r="D17" s="46" t="s">
        <v>23</v>
      </c>
      <c r="E17" s="1" t="s">
        <v>21</v>
      </c>
      <c r="F17" s="1">
        <f t="shared" si="1"/>
        <v>152.5</v>
      </c>
      <c r="G17" s="27"/>
      <c r="H17" s="7"/>
      <c r="I17" s="1"/>
      <c r="J17" s="7"/>
      <c r="K17" s="1"/>
      <c r="L17" s="7">
        <v>65</v>
      </c>
      <c r="M17" s="1"/>
      <c r="N17" s="7"/>
      <c r="O17" s="7">
        <v>45</v>
      </c>
      <c r="P17" s="1">
        <v>42.5</v>
      </c>
      <c r="Q17" s="7"/>
      <c r="R17" s="7"/>
      <c r="S17" s="7"/>
      <c r="T17" s="7"/>
      <c r="U17" s="7"/>
      <c r="V17" s="7"/>
      <c r="W17" s="32"/>
    </row>
    <row r="18" spans="1:23" s="11" customFormat="1" ht="18" customHeight="1">
      <c r="A18" s="1">
        <f t="shared" si="0"/>
        <v>14</v>
      </c>
      <c r="B18" s="1">
        <v>61759</v>
      </c>
      <c r="C18" s="19" t="s">
        <v>40</v>
      </c>
      <c r="D18" s="6" t="s">
        <v>23</v>
      </c>
      <c r="E18" s="1" t="s">
        <v>10</v>
      </c>
      <c r="F18" s="1">
        <f t="shared" si="1"/>
        <v>140</v>
      </c>
      <c r="G18" s="27"/>
      <c r="H18" s="7"/>
      <c r="I18" s="1"/>
      <c r="J18" s="7"/>
      <c r="K18" s="1">
        <v>95</v>
      </c>
      <c r="L18" s="7"/>
      <c r="M18" s="1"/>
      <c r="N18" s="7"/>
      <c r="O18" s="7"/>
      <c r="P18" s="1"/>
      <c r="Q18" s="7"/>
      <c r="R18" s="7"/>
      <c r="S18" s="7">
        <v>30</v>
      </c>
      <c r="T18" s="7"/>
      <c r="U18" s="7"/>
      <c r="V18" s="7">
        <v>15</v>
      </c>
      <c r="W18" s="32"/>
    </row>
    <row r="19" spans="1:23" s="11" customFormat="1" ht="18" customHeight="1">
      <c r="A19" s="1">
        <f t="shared" si="0"/>
        <v>15</v>
      </c>
      <c r="B19" s="1">
        <v>65841</v>
      </c>
      <c r="C19" s="19" t="s">
        <v>293</v>
      </c>
      <c r="D19" s="46" t="s">
        <v>171</v>
      </c>
      <c r="E19" s="1" t="s">
        <v>71</v>
      </c>
      <c r="F19" s="1">
        <f t="shared" si="1"/>
        <v>135</v>
      </c>
      <c r="G19" s="27"/>
      <c r="H19" s="7"/>
      <c r="I19" s="1"/>
      <c r="J19" s="7"/>
      <c r="K19" s="1"/>
      <c r="L19" s="7">
        <v>75</v>
      </c>
      <c r="M19" s="1"/>
      <c r="N19" s="7">
        <v>60</v>
      </c>
      <c r="O19" s="7"/>
      <c r="P19" s="1"/>
      <c r="Q19" s="7"/>
      <c r="R19" s="7"/>
      <c r="S19" s="7"/>
      <c r="T19" s="7"/>
      <c r="U19" s="7"/>
      <c r="V19" s="7"/>
      <c r="W19" s="32"/>
    </row>
    <row r="20" spans="1:23" s="11" customFormat="1" ht="18" customHeight="1">
      <c r="A20" s="1">
        <f t="shared" si="0"/>
        <v>15</v>
      </c>
      <c r="B20" s="1">
        <v>64063</v>
      </c>
      <c r="C20" s="19" t="s">
        <v>41</v>
      </c>
      <c r="D20" s="6" t="s">
        <v>37</v>
      </c>
      <c r="E20" s="1" t="s">
        <v>10</v>
      </c>
      <c r="F20" s="1">
        <f t="shared" si="1"/>
        <v>135</v>
      </c>
      <c r="G20" s="27"/>
      <c r="H20" s="7"/>
      <c r="I20" s="1"/>
      <c r="J20" s="7"/>
      <c r="K20" s="1">
        <v>90</v>
      </c>
      <c r="L20" s="7"/>
      <c r="M20" s="1"/>
      <c r="N20" s="7"/>
      <c r="O20" s="7"/>
      <c r="P20" s="1"/>
      <c r="Q20" s="7"/>
      <c r="R20" s="7"/>
      <c r="S20" s="7">
        <v>35</v>
      </c>
      <c r="T20" s="7"/>
      <c r="U20" s="7"/>
      <c r="V20" s="7">
        <v>10</v>
      </c>
      <c r="W20" s="32"/>
    </row>
    <row r="21" spans="1:23" s="11" customFormat="1" ht="18" customHeight="1">
      <c r="A21" s="1">
        <f t="shared" si="0"/>
        <v>17</v>
      </c>
      <c r="B21" s="1">
        <v>62967</v>
      </c>
      <c r="C21" s="19" t="s">
        <v>329</v>
      </c>
      <c r="D21" s="46" t="s">
        <v>23</v>
      </c>
      <c r="E21" s="1" t="s">
        <v>91</v>
      </c>
      <c r="F21" s="1">
        <f t="shared" si="1"/>
        <v>105</v>
      </c>
      <c r="G21" s="27"/>
      <c r="H21" s="7"/>
      <c r="I21" s="1">
        <v>45</v>
      </c>
      <c r="J21" s="7"/>
      <c r="K21" s="1"/>
      <c r="L21" s="7">
        <v>60</v>
      </c>
      <c r="M21" s="1"/>
      <c r="N21" s="7"/>
      <c r="O21" s="7"/>
      <c r="P21" s="1"/>
      <c r="Q21" s="7"/>
      <c r="R21" s="7"/>
      <c r="S21" s="7"/>
      <c r="T21" s="7"/>
      <c r="U21" s="7"/>
      <c r="V21" s="7"/>
      <c r="W21" s="32"/>
    </row>
    <row r="22" spans="1:23" s="11" customFormat="1" ht="18" customHeight="1">
      <c r="A22" s="1">
        <f t="shared" si="0"/>
        <v>18</v>
      </c>
      <c r="B22" s="1">
        <v>48803</v>
      </c>
      <c r="C22" s="19" t="s">
        <v>327</v>
      </c>
      <c r="D22" s="46" t="s">
        <v>23</v>
      </c>
      <c r="E22" s="1" t="s">
        <v>91</v>
      </c>
      <c r="F22" s="1">
        <f t="shared" si="1"/>
        <v>95</v>
      </c>
      <c r="G22" s="27"/>
      <c r="H22" s="7"/>
      <c r="I22" s="1"/>
      <c r="J22" s="7"/>
      <c r="K22" s="1"/>
      <c r="L22" s="7">
        <v>95</v>
      </c>
      <c r="M22" s="1"/>
      <c r="N22" s="7"/>
      <c r="O22" s="7"/>
      <c r="P22" s="1"/>
      <c r="Q22" s="7"/>
      <c r="R22" s="7"/>
      <c r="S22" s="7"/>
      <c r="T22" s="7"/>
      <c r="U22" s="7"/>
      <c r="V22" s="7"/>
      <c r="W22" s="32"/>
    </row>
    <row r="23" spans="1:23" s="11" customFormat="1" ht="18" customHeight="1">
      <c r="A23" s="1">
        <f t="shared" si="0"/>
        <v>19</v>
      </c>
      <c r="B23" s="1">
        <v>65594</v>
      </c>
      <c r="C23" s="19" t="s">
        <v>295</v>
      </c>
      <c r="D23" s="46" t="s">
        <v>23</v>
      </c>
      <c r="E23" s="1" t="s">
        <v>71</v>
      </c>
      <c r="F23" s="1">
        <f t="shared" si="1"/>
        <v>90</v>
      </c>
      <c r="G23" s="27"/>
      <c r="H23" s="7"/>
      <c r="I23" s="1"/>
      <c r="J23" s="7"/>
      <c r="K23" s="1"/>
      <c r="L23" s="7">
        <v>45</v>
      </c>
      <c r="M23" s="1"/>
      <c r="N23" s="7">
        <v>45</v>
      </c>
      <c r="O23" s="7"/>
      <c r="P23" s="1"/>
      <c r="Q23" s="7"/>
      <c r="R23" s="7"/>
      <c r="S23" s="7"/>
      <c r="T23" s="7"/>
      <c r="U23" s="7"/>
      <c r="V23" s="7"/>
      <c r="W23" s="32"/>
    </row>
    <row r="24" spans="1:23" s="11" customFormat="1" ht="18" customHeight="1">
      <c r="A24" s="1">
        <f t="shared" si="0"/>
        <v>20</v>
      </c>
      <c r="B24" s="1">
        <v>54172</v>
      </c>
      <c r="C24" s="19" t="s">
        <v>354</v>
      </c>
      <c r="D24" s="46" t="s">
        <v>37</v>
      </c>
      <c r="E24" s="1" t="s">
        <v>10</v>
      </c>
      <c r="F24" s="1">
        <f t="shared" si="1"/>
        <v>85</v>
      </c>
      <c r="G24" s="27"/>
      <c r="H24" s="7"/>
      <c r="I24" s="1"/>
      <c r="J24" s="7"/>
      <c r="K24" s="1">
        <v>85</v>
      </c>
      <c r="L24" s="7"/>
      <c r="M24" s="1"/>
      <c r="N24" s="7"/>
      <c r="O24" s="7"/>
      <c r="P24" s="1"/>
      <c r="Q24" s="7"/>
      <c r="R24" s="7"/>
      <c r="S24" s="7"/>
      <c r="T24" s="7"/>
      <c r="U24" s="7"/>
      <c r="V24" s="7"/>
      <c r="W24" s="32"/>
    </row>
    <row r="25" spans="1:23" s="11" customFormat="1" ht="18" customHeight="1">
      <c r="A25" s="1">
        <f t="shared" si="0"/>
        <v>21</v>
      </c>
      <c r="B25" s="1">
        <v>63290</v>
      </c>
      <c r="C25" s="5" t="s">
        <v>39</v>
      </c>
      <c r="D25" s="6" t="s">
        <v>9</v>
      </c>
      <c r="E25" s="1" t="s">
        <v>10</v>
      </c>
      <c r="F25" s="1">
        <f t="shared" si="1"/>
        <v>70</v>
      </c>
      <c r="G25" s="27"/>
      <c r="H25" s="7"/>
      <c r="I25" s="1"/>
      <c r="J25" s="7"/>
      <c r="K25" s="1"/>
      <c r="L25" s="7"/>
      <c r="M25" s="1"/>
      <c r="N25" s="7"/>
      <c r="O25" s="7"/>
      <c r="P25" s="1"/>
      <c r="Q25" s="7"/>
      <c r="R25" s="7"/>
      <c r="S25" s="7">
        <v>50</v>
      </c>
      <c r="T25" s="7"/>
      <c r="U25" s="7"/>
      <c r="V25" s="7">
        <v>20</v>
      </c>
      <c r="W25" s="32"/>
    </row>
    <row r="26" spans="1:23" s="11" customFormat="1" ht="18" customHeight="1">
      <c r="A26" s="1">
        <f t="shared" si="0"/>
        <v>21</v>
      </c>
      <c r="B26" s="1">
        <v>59557</v>
      </c>
      <c r="C26" s="19" t="s">
        <v>328</v>
      </c>
      <c r="D26" s="46" t="s">
        <v>23</v>
      </c>
      <c r="E26" s="1" t="s">
        <v>71</v>
      </c>
      <c r="F26" s="1">
        <f t="shared" si="1"/>
        <v>70</v>
      </c>
      <c r="G26" s="27"/>
      <c r="H26" s="7"/>
      <c r="I26" s="1"/>
      <c r="J26" s="7"/>
      <c r="K26" s="1"/>
      <c r="L26" s="7">
        <v>70</v>
      </c>
      <c r="M26" s="1"/>
      <c r="N26" s="7"/>
      <c r="O26" s="7"/>
      <c r="P26" s="1"/>
      <c r="Q26" s="7"/>
      <c r="R26" s="7"/>
      <c r="S26" s="7"/>
      <c r="T26" s="7"/>
      <c r="U26" s="7"/>
      <c r="V26" s="7"/>
      <c r="W26" s="32"/>
    </row>
    <row r="27" spans="1:23" s="11" customFormat="1" ht="18" customHeight="1">
      <c r="A27" s="1">
        <f t="shared" si="0"/>
        <v>21</v>
      </c>
      <c r="B27" s="1">
        <v>60195</v>
      </c>
      <c r="C27" s="66" t="s">
        <v>227</v>
      </c>
      <c r="D27" s="46" t="s">
        <v>23</v>
      </c>
      <c r="E27" s="1" t="s">
        <v>71</v>
      </c>
      <c r="F27" s="1">
        <f t="shared" si="1"/>
        <v>70</v>
      </c>
      <c r="G27" s="27"/>
      <c r="H27" s="7"/>
      <c r="I27" s="1">
        <v>55</v>
      </c>
      <c r="J27" s="7"/>
      <c r="K27" s="1"/>
      <c r="L27" s="7"/>
      <c r="M27" s="1"/>
      <c r="N27" s="7"/>
      <c r="O27" s="7"/>
      <c r="P27" s="1"/>
      <c r="Q27" s="7">
        <v>15</v>
      </c>
      <c r="R27" s="7"/>
      <c r="S27" s="7"/>
      <c r="T27" s="7"/>
      <c r="U27" s="7"/>
      <c r="V27" s="7"/>
      <c r="W27" s="32"/>
    </row>
    <row r="28" spans="1:23" s="11" customFormat="1" ht="18" customHeight="1">
      <c r="A28" s="1">
        <f t="shared" si="0"/>
        <v>24</v>
      </c>
      <c r="B28" s="1">
        <v>64950</v>
      </c>
      <c r="C28" s="19" t="s">
        <v>220</v>
      </c>
      <c r="D28" s="46" t="s">
        <v>221</v>
      </c>
      <c r="E28" s="1" t="s">
        <v>169</v>
      </c>
      <c r="F28" s="1">
        <f t="shared" si="1"/>
        <v>60</v>
      </c>
      <c r="G28" s="27"/>
      <c r="H28" s="7"/>
      <c r="I28" s="1"/>
      <c r="J28" s="7"/>
      <c r="K28" s="1"/>
      <c r="L28" s="7"/>
      <c r="M28" s="1"/>
      <c r="N28" s="7"/>
      <c r="O28" s="7"/>
      <c r="P28" s="1"/>
      <c r="Q28" s="7">
        <v>60</v>
      </c>
      <c r="R28" s="7"/>
      <c r="S28" s="7"/>
      <c r="T28" s="7"/>
      <c r="U28" s="7"/>
      <c r="V28" s="7"/>
      <c r="W28" s="32"/>
    </row>
    <row r="29" spans="1:23" s="11" customFormat="1" ht="18" customHeight="1">
      <c r="A29" s="1">
        <f t="shared" si="0"/>
        <v>24</v>
      </c>
      <c r="B29" s="1">
        <v>69609</v>
      </c>
      <c r="C29" s="19" t="s">
        <v>392</v>
      </c>
      <c r="D29" s="46" t="s">
        <v>23</v>
      </c>
      <c r="E29" s="1" t="s">
        <v>71</v>
      </c>
      <c r="F29" s="1">
        <f t="shared" si="1"/>
        <v>60</v>
      </c>
      <c r="G29" s="27"/>
      <c r="H29" s="7"/>
      <c r="I29" s="1">
        <v>60</v>
      </c>
      <c r="J29" s="7"/>
      <c r="K29" s="7"/>
      <c r="L29" s="7"/>
      <c r="M29" s="1"/>
      <c r="N29" s="7"/>
      <c r="O29" s="7"/>
      <c r="P29" s="1"/>
      <c r="Q29" s="7"/>
      <c r="R29" s="7"/>
      <c r="S29" s="7"/>
      <c r="T29" s="7"/>
      <c r="U29" s="7"/>
      <c r="V29" s="7"/>
      <c r="W29" s="32"/>
    </row>
    <row r="30" spans="1:23" s="11" customFormat="1" ht="18" customHeight="1">
      <c r="A30" s="1">
        <f t="shared" si="0"/>
        <v>26</v>
      </c>
      <c r="B30" s="1">
        <v>69083</v>
      </c>
      <c r="C30" s="19" t="s">
        <v>294</v>
      </c>
      <c r="D30" s="46" t="s">
        <v>23</v>
      </c>
      <c r="E30" s="1" t="s">
        <v>71</v>
      </c>
      <c r="F30" s="1">
        <f t="shared" si="1"/>
        <v>55</v>
      </c>
      <c r="G30" s="27"/>
      <c r="H30" s="7"/>
      <c r="I30" s="1"/>
      <c r="J30" s="7"/>
      <c r="K30" s="1"/>
      <c r="L30" s="7"/>
      <c r="M30" s="1"/>
      <c r="N30" s="7">
        <v>55</v>
      </c>
      <c r="O30" s="7"/>
      <c r="P30" s="1"/>
      <c r="Q30" s="7"/>
      <c r="R30" s="7"/>
      <c r="S30" s="7"/>
      <c r="T30" s="7"/>
      <c r="U30" s="7"/>
      <c r="V30" s="7"/>
      <c r="W30" s="32"/>
    </row>
    <row r="31" spans="1:23" s="11" customFormat="1" ht="18" customHeight="1">
      <c r="A31" s="1">
        <f t="shared" si="0"/>
        <v>26</v>
      </c>
      <c r="B31" s="1">
        <v>68897</v>
      </c>
      <c r="C31" s="19" t="s">
        <v>330</v>
      </c>
      <c r="D31" s="46" t="s">
        <v>23</v>
      </c>
      <c r="E31" s="1" t="s">
        <v>71</v>
      </c>
      <c r="F31" s="1">
        <f t="shared" si="1"/>
        <v>55</v>
      </c>
      <c r="G31" s="27"/>
      <c r="H31" s="7"/>
      <c r="I31" s="1"/>
      <c r="J31" s="7"/>
      <c r="K31" s="1"/>
      <c r="L31" s="7">
        <v>55</v>
      </c>
      <c r="M31" s="1"/>
      <c r="N31" s="7"/>
      <c r="O31" s="7"/>
      <c r="P31" s="1"/>
      <c r="Q31" s="7"/>
      <c r="R31" s="7"/>
      <c r="S31" s="7"/>
      <c r="T31" s="7"/>
      <c r="U31" s="7"/>
      <c r="V31" s="7"/>
      <c r="W31" s="32"/>
    </row>
    <row r="32" spans="1:23" s="11" customFormat="1" ht="18" customHeight="1">
      <c r="A32" s="1">
        <f t="shared" si="0"/>
        <v>28</v>
      </c>
      <c r="B32" s="1">
        <v>65811</v>
      </c>
      <c r="C32" s="19" t="s">
        <v>223</v>
      </c>
      <c r="D32" s="46" t="s">
        <v>190</v>
      </c>
      <c r="E32" s="1" t="s">
        <v>169</v>
      </c>
      <c r="F32" s="1">
        <f t="shared" si="1"/>
        <v>45</v>
      </c>
      <c r="G32" s="27"/>
      <c r="H32" s="7"/>
      <c r="I32" s="1"/>
      <c r="J32" s="7"/>
      <c r="K32" s="1"/>
      <c r="L32" s="7"/>
      <c r="M32" s="1"/>
      <c r="N32" s="7"/>
      <c r="O32" s="7"/>
      <c r="P32" s="1"/>
      <c r="Q32" s="7">
        <v>45</v>
      </c>
      <c r="R32" s="7"/>
      <c r="S32" s="7"/>
      <c r="T32" s="7"/>
      <c r="U32" s="7"/>
      <c r="V32" s="7"/>
      <c r="W32" s="32"/>
    </row>
    <row r="33" spans="1:23" s="11" customFormat="1" ht="18" customHeight="1">
      <c r="A33" s="1">
        <f t="shared" si="0"/>
        <v>28</v>
      </c>
      <c r="B33" s="1">
        <v>61733</v>
      </c>
      <c r="C33" s="19" t="s">
        <v>268</v>
      </c>
      <c r="D33" s="46" t="s">
        <v>257</v>
      </c>
      <c r="E33" s="1" t="s">
        <v>21</v>
      </c>
      <c r="F33" s="1">
        <f t="shared" si="1"/>
        <v>45</v>
      </c>
      <c r="G33" s="27"/>
      <c r="H33" s="7"/>
      <c r="I33" s="1"/>
      <c r="J33" s="7"/>
      <c r="K33" s="1"/>
      <c r="L33" s="7"/>
      <c r="M33" s="1"/>
      <c r="N33" s="7"/>
      <c r="O33" s="7"/>
      <c r="P33" s="1">
        <v>45</v>
      </c>
      <c r="Q33" s="7"/>
      <c r="R33" s="7"/>
      <c r="S33" s="7"/>
      <c r="T33" s="7"/>
      <c r="U33" s="7"/>
      <c r="V33" s="7"/>
      <c r="W33" s="32"/>
    </row>
    <row r="34" spans="1:23" s="11" customFormat="1" ht="18" customHeight="1">
      <c r="A34" s="1">
        <f t="shared" si="0"/>
        <v>30</v>
      </c>
      <c r="B34" s="1">
        <v>67782</v>
      </c>
      <c r="C34" s="19" t="s">
        <v>224</v>
      </c>
      <c r="D34" s="46" t="s">
        <v>23</v>
      </c>
      <c r="E34" s="1" t="s">
        <v>169</v>
      </c>
      <c r="F34" s="1">
        <f t="shared" si="1"/>
        <v>35</v>
      </c>
      <c r="G34" s="27"/>
      <c r="H34" s="7"/>
      <c r="I34" s="1"/>
      <c r="J34" s="7"/>
      <c r="K34" s="1"/>
      <c r="L34" s="7"/>
      <c r="M34" s="1"/>
      <c r="N34" s="7"/>
      <c r="O34" s="7"/>
      <c r="P34" s="1"/>
      <c r="Q34" s="7">
        <v>35</v>
      </c>
      <c r="R34" s="7"/>
      <c r="S34" s="7"/>
      <c r="T34" s="7"/>
      <c r="U34" s="7"/>
      <c r="V34" s="7"/>
      <c r="W34" s="32"/>
    </row>
    <row r="35" spans="1:23" s="11" customFormat="1" ht="18" customHeight="1">
      <c r="A35" s="1">
        <f t="shared" si="0"/>
        <v>30</v>
      </c>
      <c r="B35" s="1">
        <v>67612</v>
      </c>
      <c r="C35" s="19" t="s">
        <v>296</v>
      </c>
      <c r="D35" s="46" t="s">
        <v>23</v>
      </c>
      <c r="E35" s="1" t="s">
        <v>71</v>
      </c>
      <c r="F35" s="1">
        <f t="shared" si="1"/>
        <v>35</v>
      </c>
      <c r="G35" s="27"/>
      <c r="H35" s="7"/>
      <c r="I35" s="1"/>
      <c r="J35" s="7"/>
      <c r="K35" s="1"/>
      <c r="L35" s="7"/>
      <c r="M35" s="1"/>
      <c r="N35" s="7">
        <v>35</v>
      </c>
      <c r="O35" s="7"/>
      <c r="P35" s="1"/>
      <c r="Q35" s="7"/>
      <c r="R35" s="7"/>
      <c r="S35" s="7"/>
      <c r="T35" s="7"/>
      <c r="U35" s="7"/>
      <c r="V35" s="7"/>
      <c r="W35" s="32"/>
    </row>
    <row r="36" spans="1:23" s="11" customFormat="1" ht="18" customHeight="1">
      <c r="A36" s="1">
        <f t="shared" si="0"/>
        <v>30</v>
      </c>
      <c r="B36" s="1">
        <v>61875</v>
      </c>
      <c r="C36" s="19" t="s">
        <v>380</v>
      </c>
      <c r="D36" s="46" t="s">
        <v>23</v>
      </c>
      <c r="E36" s="1" t="s">
        <v>357</v>
      </c>
      <c r="F36" s="1">
        <f t="shared" si="1"/>
        <v>35</v>
      </c>
      <c r="G36" s="27"/>
      <c r="H36" s="7">
        <v>10</v>
      </c>
      <c r="I36" s="1"/>
      <c r="J36" s="7"/>
      <c r="K36" s="7"/>
      <c r="L36" s="7"/>
      <c r="M36" s="1">
        <v>25</v>
      </c>
      <c r="N36" s="7"/>
      <c r="O36" s="7"/>
      <c r="P36" s="1"/>
      <c r="Q36" s="7"/>
      <c r="R36" s="7"/>
      <c r="S36" s="7"/>
      <c r="T36" s="7"/>
      <c r="U36" s="7"/>
      <c r="V36" s="7"/>
      <c r="W36" s="32"/>
    </row>
    <row r="37" spans="1:23" s="11" customFormat="1" ht="18" customHeight="1">
      <c r="A37" s="1">
        <f t="shared" ref="A37:A53" si="2">RANK(F37,F$5:F$177,0)</f>
        <v>33</v>
      </c>
      <c r="B37" s="1">
        <v>67840</v>
      </c>
      <c r="C37" s="19" t="s">
        <v>42</v>
      </c>
      <c r="D37" s="6" t="s">
        <v>23</v>
      </c>
      <c r="E37" s="1" t="s">
        <v>10</v>
      </c>
      <c r="F37" s="1">
        <f t="shared" ref="F37:F53" si="3">SUM(H37:V37)</f>
        <v>33</v>
      </c>
      <c r="G37" s="27"/>
      <c r="H37" s="7"/>
      <c r="I37" s="1"/>
      <c r="J37" s="7"/>
      <c r="K37" s="1"/>
      <c r="L37" s="7"/>
      <c r="M37" s="1"/>
      <c r="N37" s="7"/>
      <c r="O37" s="7"/>
      <c r="P37" s="1"/>
      <c r="Q37" s="7"/>
      <c r="R37" s="7"/>
      <c r="S37" s="7">
        <v>25</v>
      </c>
      <c r="T37" s="7"/>
      <c r="U37" s="7"/>
      <c r="V37" s="7">
        <v>8</v>
      </c>
      <c r="W37" s="32"/>
    </row>
    <row r="38" spans="1:23" s="11" customFormat="1" ht="18" customHeight="1">
      <c r="A38" s="1">
        <f t="shared" si="2"/>
        <v>34</v>
      </c>
      <c r="B38" s="1">
        <v>65828</v>
      </c>
      <c r="C38" s="19" t="s">
        <v>381</v>
      </c>
      <c r="D38" s="46" t="s">
        <v>70</v>
      </c>
      <c r="E38" s="1" t="s">
        <v>357</v>
      </c>
      <c r="F38" s="1">
        <f t="shared" si="3"/>
        <v>27.5</v>
      </c>
      <c r="G38" s="27"/>
      <c r="H38" s="7">
        <v>7.5</v>
      </c>
      <c r="I38" s="1"/>
      <c r="J38" s="7"/>
      <c r="K38" s="7"/>
      <c r="L38" s="7"/>
      <c r="M38" s="1">
        <v>20</v>
      </c>
      <c r="N38" s="7"/>
      <c r="O38" s="7"/>
      <c r="P38" s="1"/>
      <c r="Q38" s="7"/>
      <c r="R38" s="7"/>
      <c r="S38" s="7"/>
      <c r="T38" s="7"/>
      <c r="U38" s="7"/>
      <c r="V38" s="7"/>
      <c r="W38" s="32"/>
    </row>
    <row r="39" spans="1:23" s="11" customFormat="1" ht="18" customHeight="1">
      <c r="A39" s="1">
        <f t="shared" si="2"/>
        <v>35</v>
      </c>
      <c r="B39" s="1">
        <v>62479</v>
      </c>
      <c r="C39" s="19" t="s">
        <v>60</v>
      </c>
      <c r="D39" s="46" t="s">
        <v>61</v>
      </c>
      <c r="E39" s="1" t="s">
        <v>62</v>
      </c>
      <c r="F39" s="1">
        <f t="shared" si="3"/>
        <v>25</v>
      </c>
      <c r="G39" s="27"/>
      <c r="H39" s="7"/>
      <c r="I39" s="1"/>
      <c r="J39" s="7"/>
      <c r="K39" s="1"/>
      <c r="L39" s="7"/>
      <c r="M39" s="1"/>
      <c r="N39" s="7"/>
      <c r="O39" s="7"/>
      <c r="P39" s="1"/>
      <c r="Q39" s="7"/>
      <c r="R39" s="7"/>
      <c r="S39" s="7"/>
      <c r="T39" s="7"/>
      <c r="U39" s="7">
        <v>25</v>
      </c>
      <c r="V39" s="7"/>
      <c r="W39" s="32"/>
    </row>
    <row r="40" spans="1:23" s="11" customFormat="1" ht="18" customHeight="1">
      <c r="A40" s="1">
        <f t="shared" si="2"/>
        <v>35</v>
      </c>
      <c r="B40" s="1">
        <v>61194</v>
      </c>
      <c r="C40" s="19" t="s">
        <v>225</v>
      </c>
      <c r="D40" s="46" t="s">
        <v>226</v>
      </c>
      <c r="E40" s="1" t="s">
        <v>169</v>
      </c>
      <c r="F40" s="1">
        <f t="shared" si="3"/>
        <v>25</v>
      </c>
      <c r="G40" s="27"/>
      <c r="H40" s="7"/>
      <c r="I40" s="1"/>
      <c r="J40" s="7"/>
      <c r="K40" s="1"/>
      <c r="L40" s="7"/>
      <c r="M40" s="1"/>
      <c r="N40" s="7"/>
      <c r="O40" s="7"/>
      <c r="P40" s="1"/>
      <c r="Q40" s="7">
        <v>25</v>
      </c>
      <c r="R40" s="7"/>
      <c r="S40" s="7"/>
      <c r="T40" s="7"/>
      <c r="U40" s="7"/>
      <c r="V40" s="7"/>
      <c r="W40" s="32"/>
    </row>
    <row r="41" spans="1:23" s="11" customFormat="1" ht="18" customHeight="1">
      <c r="A41" s="1">
        <f t="shared" si="2"/>
        <v>35</v>
      </c>
      <c r="B41" s="1">
        <v>57855</v>
      </c>
      <c r="C41" s="19" t="s">
        <v>148</v>
      </c>
      <c r="D41" s="46" t="s">
        <v>135</v>
      </c>
      <c r="E41" s="1" t="s">
        <v>28</v>
      </c>
      <c r="F41" s="1">
        <f t="shared" si="3"/>
        <v>25</v>
      </c>
      <c r="G41" s="27"/>
      <c r="H41" s="7"/>
      <c r="I41" s="1"/>
      <c r="J41" s="7">
        <v>12.5</v>
      </c>
      <c r="K41" s="1"/>
      <c r="L41" s="7"/>
      <c r="M41" s="1"/>
      <c r="N41" s="7"/>
      <c r="O41" s="7"/>
      <c r="P41" s="1"/>
      <c r="Q41" s="7"/>
      <c r="R41" s="7">
        <v>12.5</v>
      </c>
      <c r="S41" s="7"/>
      <c r="T41" s="7"/>
      <c r="U41" s="7"/>
      <c r="V41" s="7"/>
      <c r="W41" s="32"/>
    </row>
    <row r="42" spans="1:23" s="11" customFormat="1" ht="18" customHeight="1">
      <c r="A42" s="1">
        <f t="shared" si="2"/>
        <v>38</v>
      </c>
      <c r="B42" s="1">
        <v>64888</v>
      </c>
      <c r="C42" s="19" t="s">
        <v>150</v>
      </c>
      <c r="D42" s="46" t="s">
        <v>23</v>
      </c>
      <c r="E42" s="1" t="s">
        <v>28</v>
      </c>
      <c r="F42" s="1">
        <f t="shared" si="3"/>
        <v>17.5</v>
      </c>
      <c r="G42" s="27"/>
      <c r="H42" s="7"/>
      <c r="I42" s="1"/>
      <c r="J42" s="7">
        <v>10</v>
      </c>
      <c r="K42" s="1"/>
      <c r="L42" s="7"/>
      <c r="M42" s="1"/>
      <c r="N42" s="7"/>
      <c r="O42" s="7"/>
      <c r="P42" s="1"/>
      <c r="Q42" s="7"/>
      <c r="R42" s="7">
        <v>7.5</v>
      </c>
      <c r="S42" s="7"/>
      <c r="T42" s="7"/>
      <c r="U42" s="7"/>
      <c r="V42" s="7"/>
      <c r="W42" s="32"/>
    </row>
    <row r="43" spans="1:23" s="11" customFormat="1" ht="18" customHeight="1">
      <c r="A43" s="1">
        <f t="shared" si="2"/>
        <v>39</v>
      </c>
      <c r="B43" s="1">
        <v>68311</v>
      </c>
      <c r="C43" s="19" t="s">
        <v>111</v>
      </c>
      <c r="D43" s="6" t="s">
        <v>23</v>
      </c>
      <c r="E43" s="1" t="s">
        <v>95</v>
      </c>
      <c r="F43" s="1">
        <f t="shared" si="3"/>
        <v>12.5</v>
      </c>
      <c r="G43" s="27"/>
      <c r="H43" s="7"/>
      <c r="I43" s="1"/>
      <c r="J43" s="7"/>
      <c r="K43" s="1"/>
      <c r="L43" s="7"/>
      <c r="M43" s="1"/>
      <c r="N43" s="7"/>
      <c r="O43" s="7"/>
      <c r="P43" s="1"/>
      <c r="Q43" s="7"/>
      <c r="R43" s="7"/>
      <c r="S43" s="7"/>
      <c r="T43" s="7">
        <v>12.5</v>
      </c>
      <c r="U43" s="7"/>
      <c r="V43" s="7"/>
      <c r="W43" s="32"/>
    </row>
    <row r="44" spans="1:23" s="11" customFormat="1" ht="18" customHeight="1">
      <c r="A44" s="1">
        <f t="shared" si="2"/>
        <v>39</v>
      </c>
      <c r="B44" s="1">
        <v>65552</v>
      </c>
      <c r="C44" s="19" t="s">
        <v>151</v>
      </c>
      <c r="D44" s="46" t="s">
        <v>23</v>
      </c>
      <c r="E44" s="1" t="s">
        <v>28</v>
      </c>
      <c r="F44" s="1">
        <f t="shared" si="3"/>
        <v>12.5</v>
      </c>
      <c r="G44" s="27"/>
      <c r="H44" s="7"/>
      <c r="I44" s="1"/>
      <c r="J44" s="7">
        <v>7.5</v>
      </c>
      <c r="K44" s="1"/>
      <c r="L44" s="7"/>
      <c r="M44" s="1"/>
      <c r="N44" s="7"/>
      <c r="O44" s="7"/>
      <c r="P44" s="1"/>
      <c r="Q44" s="7"/>
      <c r="R44" s="7">
        <v>5</v>
      </c>
      <c r="S44" s="7"/>
      <c r="T44" s="7"/>
      <c r="U44" s="7"/>
      <c r="V44" s="7"/>
      <c r="W44" s="32"/>
    </row>
    <row r="45" spans="1:23" s="11" customFormat="1" ht="18" customHeight="1">
      <c r="A45" s="1">
        <f t="shared" si="2"/>
        <v>39</v>
      </c>
      <c r="B45" s="1">
        <v>55423</v>
      </c>
      <c r="C45" s="19" t="s">
        <v>407</v>
      </c>
      <c r="D45" s="46" t="s">
        <v>401</v>
      </c>
      <c r="E45" s="1" t="s">
        <v>357</v>
      </c>
      <c r="F45" s="1">
        <f t="shared" si="3"/>
        <v>12.5</v>
      </c>
      <c r="G45" s="27"/>
      <c r="H45" s="7">
        <v>12.5</v>
      </c>
      <c r="I45" s="1"/>
      <c r="J45" s="7"/>
      <c r="K45" s="7"/>
      <c r="L45" s="7"/>
      <c r="M45" s="1"/>
      <c r="N45" s="7"/>
      <c r="O45" s="7"/>
      <c r="P45" s="1"/>
      <c r="Q45" s="7"/>
      <c r="R45" s="7"/>
      <c r="S45" s="7"/>
      <c r="T45" s="7"/>
      <c r="U45" s="7"/>
      <c r="V45" s="7"/>
      <c r="W45" s="32"/>
    </row>
    <row r="46" spans="1:23" s="11" customFormat="1" ht="18" customHeight="1">
      <c r="A46" s="1">
        <f t="shared" si="2"/>
        <v>42</v>
      </c>
      <c r="B46" s="1">
        <v>66676</v>
      </c>
      <c r="C46" s="19" t="s">
        <v>63</v>
      </c>
      <c r="D46" s="6" t="s">
        <v>23</v>
      </c>
      <c r="E46" s="1" t="s">
        <v>62</v>
      </c>
      <c r="F46" s="1">
        <f t="shared" si="3"/>
        <v>10</v>
      </c>
      <c r="G46" s="27"/>
      <c r="H46" s="7"/>
      <c r="I46" s="1"/>
      <c r="J46" s="7"/>
      <c r="K46" s="1"/>
      <c r="L46" s="7"/>
      <c r="M46" s="1"/>
      <c r="N46" s="7"/>
      <c r="O46" s="7"/>
      <c r="P46" s="1"/>
      <c r="Q46" s="7"/>
      <c r="R46" s="7"/>
      <c r="S46" s="7"/>
      <c r="T46" s="7"/>
      <c r="U46" s="7">
        <v>10</v>
      </c>
      <c r="V46" s="7"/>
      <c r="W46" s="32"/>
    </row>
    <row r="47" spans="1:23" s="11" customFormat="1" ht="18" customHeight="1">
      <c r="A47" s="1">
        <f t="shared" si="2"/>
        <v>42</v>
      </c>
      <c r="B47" s="1">
        <v>62800</v>
      </c>
      <c r="C47" s="19" t="s">
        <v>112</v>
      </c>
      <c r="D47" s="46" t="s">
        <v>23</v>
      </c>
      <c r="E47" s="1" t="s">
        <v>95</v>
      </c>
      <c r="F47" s="1">
        <f t="shared" si="3"/>
        <v>10</v>
      </c>
      <c r="G47" s="27"/>
      <c r="H47" s="7"/>
      <c r="I47" s="1"/>
      <c r="J47" s="7"/>
      <c r="K47" s="1"/>
      <c r="L47" s="7"/>
      <c r="M47" s="1"/>
      <c r="N47" s="7"/>
      <c r="O47" s="7"/>
      <c r="P47" s="1"/>
      <c r="Q47" s="7"/>
      <c r="R47" s="7"/>
      <c r="S47" s="7"/>
      <c r="T47" s="7">
        <v>10</v>
      </c>
      <c r="U47" s="7"/>
      <c r="V47" s="7"/>
      <c r="W47" s="32"/>
    </row>
    <row r="48" spans="1:23" s="11" customFormat="1" ht="18" customHeight="1">
      <c r="A48" s="1">
        <f t="shared" si="2"/>
        <v>42</v>
      </c>
      <c r="B48" s="1">
        <v>65555</v>
      </c>
      <c r="C48" s="19" t="s">
        <v>149</v>
      </c>
      <c r="D48" s="46" t="s">
        <v>23</v>
      </c>
      <c r="E48" s="1" t="s">
        <v>28</v>
      </c>
      <c r="F48" s="1">
        <f t="shared" si="3"/>
        <v>10</v>
      </c>
      <c r="G48" s="27"/>
      <c r="H48" s="7"/>
      <c r="I48" s="1"/>
      <c r="J48" s="7"/>
      <c r="K48" s="1"/>
      <c r="L48" s="7"/>
      <c r="M48" s="1"/>
      <c r="N48" s="7"/>
      <c r="O48" s="7"/>
      <c r="P48" s="1"/>
      <c r="Q48" s="7"/>
      <c r="R48" s="7">
        <v>10</v>
      </c>
      <c r="S48" s="7"/>
      <c r="T48" s="7"/>
      <c r="U48" s="7"/>
      <c r="V48" s="7"/>
      <c r="W48" s="32"/>
    </row>
    <row r="49" spans="1:23" s="11" customFormat="1" ht="18" customHeight="1">
      <c r="A49" s="1">
        <f t="shared" si="2"/>
        <v>42</v>
      </c>
      <c r="B49" s="1">
        <v>65816</v>
      </c>
      <c r="C49" s="19" t="s">
        <v>382</v>
      </c>
      <c r="D49" s="46" t="s">
        <v>70</v>
      </c>
      <c r="E49" s="1" t="s">
        <v>357</v>
      </c>
      <c r="F49" s="1">
        <f t="shared" si="3"/>
        <v>10</v>
      </c>
      <c r="G49" s="27"/>
      <c r="H49" s="7"/>
      <c r="I49" s="1"/>
      <c r="J49" s="7"/>
      <c r="K49" s="7"/>
      <c r="L49" s="7"/>
      <c r="M49" s="1">
        <v>10</v>
      </c>
      <c r="N49" s="7"/>
      <c r="O49" s="7"/>
      <c r="P49" s="1"/>
      <c r="Q49" s="7"/>
      <c r="R49" s="7"/>
      <c r="S49" s="7"/>
      <c r="T49" s="7"/>
      <c r="U49" s="7"/>
      <c r="V49" s="7"/>
      <c r="W49" s="32"/>
    </row>
    <row r="50" spans="1:23" s="11" customFormat="1" ht="18" customHeight="1">
      <c r="A50" s="1">
        <f t="shared" si="2"/>
        <v>46</v>
      </c>
      <c r="B50" s="1">
        <v>65537</v>
      </c>
      <c r="C50" s="19" t="s">
        <v>64</v>
      </c>
      <c r="D50" s="6" t="s">
        <v>65</v>
      </c>
      <c r="E50" s="1" t="s">
        <v>62</v>
      </c>
      <c r="F50" s="1">
        <f t="shared" si="3"/>
        <v>8</v>
      </c>
      <c r="G50" s="27"/>
      <c r="H50" s="7"/>
      <c r="I50" s="1"/>
      <c r="J50" s="7"/>
      <c r="K50" s="1"/>
      <c r="L50" s="7"/>
      <c r="M50" s="1"/>
      <c r="N50" s="7"/>
      <c r="O50" s="7"/>
      <c r="P50" s="1"/>
      <c r="Q50" s="7"/>
      <c r="R50" s="7"/>
      <c r="S50" s="7"/>
      <c r="T50" s="7"/>
      <c r="U50" s="7">
        <v>8</v>
      </c>
      <c r="V50" s="7"/>
      <c r="W50" s="32"/>
    </row>
    <row r="51" spans="1:23" s="11" customFormat="1" ht="18" customHeight="1">
      <c r="A51" s="1">
        <f t="shared" si="2"/>
        <v>47</v>
      </c>
      <c r="B51" s="1">
        <v>67842</v>
      </c>
      <c r="C51" s="19" t="s">
        <v>43</v>
      </c>
      <c r="D51" s="46" t="s">
        <v>44</v>
      </c>
      <c r="E51" s="1" t="s">
        <v>10</v>
      </c>
      <c r="F51" s="1">
        <f t="shared" si="3"/>
        <v>6</v>
      </c>
      <c r="G51" s="27"/>
      <c r="H51" s="7"/>
      <c r="I51" s="1"/>
      <c r="J51" s="7"/>
      <c r="K51" s="1"/>
      <c r="L51" s="7"/>
      <c r="M51" s="1"/>
      <c r="N51" s="7"/>
      <c r="O51" s="7"/>
      <c r="P51" s="1"/>
      <c r="Q51" s="7"/>
      <c r="R51" s="7"/>
      <c r="S51" s="7"/>
      <c r="T51" s="7"/>
      <c r="U51" s="7"/>
      <c r="V51" s="7">
        <v>6</v>
      </c>
      <c r="W51" s="32"/>
    </row>
    <row r="52" spans="1:23" s="11" customFormat="1" ht="18" customHeight="1">
      <c r="A52" s="1">
        <f t="shared" si="2"/>
        <v>47</v>
      </c>
      <c r="B52" s="1">
        <v>66191</v>
      </c>
      <c r="C52" s="19" t="s">
        <v>66</v>
      </c>
      <c r="D52" s="46" t="s">
        <v>23</v>
      </c>
      <c r="E52" s="1" t="s">
        <v>62</v>
      </c>
      <c r="F52" s="1">
        <f t="shared" si="3"/>
        <v>6</v>
      </c>
      <c r="G52" s="27"/>
      <c r="H52" s="7"/>
      <c r="I52" s="1"/>
      <c r="J52" s="7"/>
      <c r="K52" s="1"/>
      <c r="L52" s="7"/>
      <c r="M52" s="1"/>
      <c r="N52" s="7"/>
      <c r="O52" s="7"/>
      <c r="P52" s="1"/>
      <c r="Q52" s="7"/>
      <c r="R52" s="7"/>
      <c r="S52" s="7"/>
      <c r="T52" s="7"/>
      <c r="U52" s="7">
        <v>6</v>
      </c>
      <c r="V52" s="7"/>
      <c r="W52" s="32"/>
    </row>
    <row r="53" spans="1:23" s="11" customFormat="1" ht="18" customHeight="1">
      <c r="A53" s="1">
        <f t="shared" si="2"/>
        <v>49</v>
      </c>
      <c r="B53" s="1">
        <v>68648</v>
      </c>
      <c r="C53" s="19" t="s">
        <v>346</v>
      </c>
      <c r="D53" s="46" t="s">
        <v>23</v>
      </c>
      <c r="E53" s="1" t="s">
        <v>28</v>
      </c>
      <c r="F53" s="1">
        <f t="shared" si="3"/>
        <v>5</v>
      </c>
      <c r="G53" s="27"/>
      <c r="H53" s="7"/>
      <c r="I53" s="1"/>
      <c r="J53" s="7">
        <v>5</v>
      </c>
      <c r="K53" s="1"/>
      <c r="L53" s="7"/>
      <c r="M53" s="1"/>
      <c r="N53" s="7"/>
      <c r="O53" s="7"/>
      <c r="P53" s="1"/>
      <c r="Q53" s="7"/>
      <c r="R53" s="7"/>
      <c r="S53" s="7"/>
      <c r="T53" s="7"/>
      <c r="U53" s="7"/>
      <c r="V53" s="7"/>
      <c r="W53" s="32"/>
    </row>
    <row r="54" spans="1:23" ht="6.9" customHeight="1">
      <c r="A54" s="34"/>
      <c r="B54" s="29"/>
      <c r="C54" s="35"/>
      <c r="D54" s="36"/>
      <c r="E54" s="29"/>
      <c r="F54" s="37"/>
      <c r="G54" s="29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3"/>
    </row>
    <row r="55" spans="1:23" s="8" customFormat="1" ht="12.75" customHeight="1">
      <c r="A55" s="13"/>
      <c r="B55" s="14"/>
      <c r="D55" s="15"/>
      <c r="E55" s="14"/>
      <c r="F55" s="14"/>
      <c r="G55" s="14"/>
      <c r="H55" s="12"/>
      <c r="I55" s="12"/>
      <c r="J55" s="12"/>
      <c r="K55" s="12"/>
      <c r="L55" s="12"/>
      <c r="M55" s="12"/>
      <c r="N55" s="12"/>
      <c r="O55" s="12"/>
      <c r="P55" s="11"/>
      <c r="Q55" s="12"/>
      <c r="R55" s="12"/>
      <c r="S55" s="12"/>
      <c r="T55" s="12"/>
      <c r="U55" s="12"/>
      <c r="V55" s="12"/>
    </row>
    <row r="58" spans="1:23">
      <c r="D58" s="62"/>
      <c r="H58" s="11"/>
      <c r="I58" s="11"/>
      <c r="J58" s="11"/>
      <c r="K58" s="11"/>
      <c r="L58" s="11"/>
      <c r="M58" s="11"/>
      <c r="N58" s="11"/>
      <c r="O58" s="11"/>
    </row>
    <row r="59" spans="1:23">
      <c r="H59" s="11"/>
      <c r="I59" s="11"/>
      <c r="J59" s="11"/>
      <c r="K59" s="11"/>
      <c r="L59" s="11"/>
      <c r="M59" s="11"/>
      <c r="N59" s="11"/>
      <c r="O59" s="11"/>
    </row>
    <row r="60" spans="1:23">
      <c r="D60" s="62"/>
      <c r="H60" s="11"/>
      <c r="I60" s="11"/>
      <c r="J60" s="11"/>
      <c r="K60" s="11"/>
      <c r="L60" s="11"/>
      <c r="M60" s="11"/>
      <c r="N60" s="11"/>
      <c r="O60" s="11"/>
    </row>
  </sheetData>
  <sheetProtection algorithmName="SHA-512" hashValue="6knmGqf913hAo4JbvDhgdEZGMDXSiANtG9ATfgtNJJTqFWz8gLm3FQubvKZuQjJ65CeBhuJjGI7iOPTpmrEGNw==" saltValue="J/dnzn4g7HcYR4QKURoFuw==" spinCount="100000" sheet="1" objects="1" scenarios="1"/>
  <sortState xmlns:xlrd2="http://schemas.microsoft.com/office/spreadsheetml/2017/richdata2" ref="A5:V53">
    <sortCondition descending="1" ref="F5:F53"/>
  </sortState>
  <mergeCells count="17">
    <mergeCell ref="A1:F1"/>
    <mergeCell ref="U1:U2"/>
    <mergeCell ref="V1:V2"/>
    <mergeCell ref="A2:F2"/>
    <mergeCell ref="T1:T2"/>
    <mergeCell ref="S1:S2"/>
    <mergeCell ref="R1:R2"/>
    <mergeCell ref="Q1:Q2"/>
    <mergeCell ref="P1:P2"/>
    <mergeCell ref="O1:O2"/>
    <mergeCell ref="N1:N2"/>
    <mergeCell ref="L1:L2"/>
    <mergeCell ref="J1:J2"/>
    <mergeCell ref="K1:K2"/>
    <mergeCell ref="H1:H2"/>
    <mergeCell ref="M1:M2"/>
    <mergeCell ref="I1:I2"/>
  </mergeCells>
  <conditionalFormatting sqref="A2:F2">
    <cfRule type="duplicateValues" dxfId="66" priority="2"/>
  </conditionalFormatting>
  <conditionalFormatting sqref="B1:C1048576">
    <cfRule type="duplicateValues" dxfId="65" priority="1"/>
  </conditionalFormatting>
  <conditionalFormatting sqref="B3:C3">
    <cfRule type="duplicateValues" dxfId="64" priority="11" stopIfTrue="1"/>
  </conditionalFormatting>
  <conditionalFormatting sqref="B5:C53">
    <cfRule type="duplicateValues" dxfId="63" priority="12160" stopIfTrue="1"/>
    <cfRule type="duplicateValues" dxfId="62" priority="12161" stopIfTrue="1"/>
    <cfRule type="duplicateValues" dxfId="61" priority="12162" stopIfTrue="1"/>
    <cfRule type="duplicateValues" dxfId="60" priority="12163" stopIfTrue="1"/>
    <cfRule type="duplicateValues" dxfId="59" priority="12168"/>
    <cfRule type="duplicateValues" dxfId="58" priority="12169"/>
    <cfRule type="duplicateValues" dxfId="57" priority="12170"/>
    <cfRule type="duplicateValues" dxfId="56" priority="12171"/>
  </conditionalFormatting>
  <conditionalFormatting sqref="B8:C55">
    <cfRule type="duplicateValues" dxfId="55" priority="11439" stopIfTrue="1"/>
  </conditionalFormatting>
  <conditionalFormatting sqref="B8:C65535 B1:C2 B4:C4">
    <cfRule type="expression" dxfId="54" priority="11442" stopIfTrue="1">
      <formula>AND(COUNTIF($B$1:$C$2, B1)+COUNTIF($B$4:$C$4, B1)+COUNTIF($B$8:$C$65535, B1)&gt;1,NOT(ISBLANK(B1)))</formula>
    </cfRule>
  </conditionalFormatting>
  <pageMargins left="0.24" right="0.13" top="0.36" bottom="0.34" header="0.2" footer="0.18"/>
  <pageSetup paperSize="9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Q22"/>
  <sheetViews>
    <sheetView showGridLines="0" zoomScale="85" zoomScaleNormal="85" workbookViewId="0">
      <selection activeCell="A2" sqref="A2:F2"/>
    </sheetView>
  </sheetViews>
  <sheetFormatPr defaultColWidth="9.109375" defaultRowHeight="13.8"/>
  <cols>
    <col min="1" max="1" width="5.6640625" style="9" bestFit="1" customWidth="1"/>
    <col min="2" max="2" width="9.6640625" style="2" customWidth="1"/>
    <col min="3" max="3" width="44.6640625" style="3" customWidth="1"/>
    <col min="4" max="4" width="56.77734375" style="10" customWidth="1"/>
    <col min="5" max="5" width="7.21875" style="2" customWidth="1"/>
    <col min="6" max="6" width="8" style="2" bestFit="1" customWidth="1"/>
    <col min="7" max="7" width="1" style="2" customWidth="1"/>
    <col min="8" max="16" width="6.77734375" style="12" customWidth="1"/>
    <col min="17" max="17" width="1" style="3" customWidth="1"/>
    <col min="18" max="16384" width="9.109375" style="3"/>
  </cols>
  <sheetData>
    <row r="1" spans="1:17" ht="69" customHeight="1">
      <c r="A1" s="97"/>
      <c r="B1" s="98"/>
      <c r="C1" s="98"/>
      <c r="D1" s="98"/>
      <c r="E1" s="98"/>
      <c r="F1" s="99"/>
      <c r="G1" s="23"/>
      <c r="H1" s="92" t="s">
        <v>387</v>
      </c>
      <c r="I1" s="90" t="s">
        <v>335</v>
      </c>
      <c r="J1" s="86" t="s">
        <v>321</v>
      </c>
      <c r="K1" s="88" t="s">
        <v>278</v>
      </c>
      <c r="L1" s="86" t="s">
        <v>206</v>
      </c>
      <c r="M1" s="86" t="s">
        <v>131</v>
      </c>
      <c r="N1" s="86" t="s">
        <v>116</v>
      </c>
      <c r="O1" s="86" t="s">
        <v>59</v>
      </c>
      <c r="P1" s="86" t="s">
        <v>6</v>
      </c>
      <c r="Q1" s="23"/>
    </row>
    <row r="2" spans="1:17" s="4" customFormat="1" ht="129.6" customHeight="1">
      <c r="A2" s="94" t="s">
        <v>415</v>
      </c>
      <c r="B2" s="95"/>
      <c r="C2" s="95"/>
      <c r="D2" s="95"/>
      <c r="E2" s="95"/>
      <c r="F2" s="96"/>
      <c r="G2" s="24"/>
      <c r="H2" s="93"/>
      <c r="I2" s="91"/>
      <c r="J2" s="87"/>
      <c r="K2" s="89"/>
      <c r="L2" s="87"/>
      <c r="M2" s="87"/>
      <c r="N2" s="87"/>
      <c r="O2" s="87"/>
      <c r="P2" s="87"/>
      <c r="Q2" s="30"/>
    </row>
    <row r="3" spans="1:17" s="4" customFormat="1" ht="18" customHeight="1">
      <c r="A3" s="81"/>
      <c r="B3" s="82"/>
      <c r="C3" s="82"/>
      <c r="D3" s="82"/>
      <c r="E3" s="82"/>
      <c r="F3" s="64"/>
      <c r="G3" s="25"/>
      <c r="H3" s="16">
        <v>46144</v>
      </c>
      <c r="I3" s="16">
        <v>46124</v>
      </c>
      <c r="J3" s="77">
        <v>46123</v>
      </c>
      <c r="K3" s="78">
        <v>46109</v>
      </c>
      <c r="L3" s="77">
        <v>46081</v>
      </c>
      <c r="M3" s="77">
        <v>46075</v>
      </c>
      <c r="N3" s="77">
        <v>46074</v>
      </c>
      <c r="O3" s="77">
        <v>46061</v>
      </c>
      <c r="P3" s="77">
        <v>46047</v>
      </c>
      <c r="Q3" s="30"/>
    </row>
    <row r="4" spans="1:17" ht="18" customHeight="1">
      <c r="A4" s="17" t="s">
        <v>0</v>
      </c>
      <c r="B4" s="17" t="s">
        <v>1</v>
      </c>
      <c r="C4" s="17" t="s">
        <v>4</v>
      </c>
      <c r="D4" s="17" t="s">
        <v>2</v>
      </c>
      <c r="E4" s="17" t="s">
        <v>3</v>
      </c>
      <c r="F4" s="17" t="s">
        <v>5</v>
      </c>
      <c r="G4" s="26"/>
      <c r="H4" s="18" t="s">
        <v>187</v>
      </c>
      <c r="I4" s="18" t="s">
        <v>7</v>
      </c>
      <c r="J4" s="79" t="s">
        <v>187</v>
      </c>
      <c r="K4" s="79" t="s">
        <v>187</v>
      </c>
      <c r="L4" s="79" t="s">
        <v>187</v>
      </c>
      <c r="M4" s="79" t="s">
        <v>7</v>
      </c>
      <c r="N4" s="79" t="s">
        <v>117</v>
      </c>
      <c r="O4" s="79" t="s">
        <v>7</v>
      </c>
      <c r="P4" s="79" t="s">
        <v>7</v>
      </c>
      <c r="Q4" s="31"/>
    </row>
    <row r="5" spans="1:17" s="11" customFormat="1" ht="18" customHeight="1">
      <c r="A5" s="1">
        <f t="shared" ref="A5:A17" si="0">RANK(F5,F$5:F$210,0)</f>
        <v>1</v>
      </c>
      <c r="B5" s="1">
        <v>56140</v>
      </c>
      <c r="C5" s="5" t="s">
        <v>237</v>
      </c>
      <c r="D5" s="6" t="s">
        <v>23</v>
      </c>
      <c r="E5" s="1" t="s">
        <v>71</v>
      </c>
      <c r="F5" s="1">
        <f t="shared" ref="F5:F17" si="1">SUM(H5:P5)</f>
        <v>240</v>
      </c>
      <c r="G5" s="27"/>
      <c r="H5" s="1">
        <v>50</v>
      </c>
      <c r="I5" s="1"/>
      <c r="J5" s="1">
        <v>47.5</v>
      </c>
      <c r="K5" s="7">
        <v>47.5</v>
      </c>
      <c r="L5" s="7">
        <v>95</v>
      </c>
      <c r="M5" s="7"/>
      <c r="N5" s="7"/>
      <c r="O5" s="7"/>
      <c r="P5" s="7"/>
      <c r="Q5" s="28"/>
    </row>
    <row r="6" spans="1:17" s="11" customFormat="1" ht="18" customHeight="1">
      <c r="A6" s="1">
        <f t="shared" si="0"/>
        <v>2</v>
      </c>
      <c r="B6" s="1">
        <v>48469</v>
      </c>
      <c r="C6" s="5" t="s">
        <v>236</v>
      </c>
      <c r="D6" s="6" t="s">
        <v>23</v>
      </c>
      <c r="E6" s="1" t="s">
        <v>158</v>
      </c>
      <c r="F6" s="1">
        <f t="shared" si="1"/>
        <v>200</v>
      </c>
      <c r="G6" s="27"/>
      <c r="H6" s="1"/>
      <c r="I6" s="1"/>
      <c r="J6" s="1">
        <v>50</v>
      </c>
      <c r="K6" s="7">
        <v>50</v>
      </c>
      <c r="L6" s="7">
        <v>100</v>
      </c>
      <c r="M6" s="7"/>
      <c r="N6" s="7"/>
      <c r="O6" s="7"/>
      <c r="P6" s="7"/>
      <c r="Q6" s="28"/>
    </row>
    <row r="7" spans="1:17" s="11" customFormat="1" ht="18" customHeight="1">
      <c r="A7" s="1">
        <f t="shared" si="0"/>
        <v>3</v>
      </c>
      <c r="B7" s="1">
        <v>68678</v>
      </c>
      <c r="C7" s="5" t="s">
        <v>238</v>
      </c>
      <c r="D7" s="6" t="s">
        <v>23</v>
      </c>
      <c r="E7" s="1" t="s">
        <v>71</v>
      </c>
      <c r="F7" s="1">
        <f t="shared" si="1"/>
        <v>135</v>
      </c>
      <c r="G7" s="27"/>
      <c r="H7" s="1">
        <v>45</v>
      </c>
      <c r="I7" s="1"/>
      <c r="J7" s="1"/>
      <c r="K7" s="7"/>
      <c r="L7" s="7">
        <v>90</v>
      </c>
      <c r="M7" s="7"/>
      <c r="N7" s="7"/>
      <c r="O7" s="7"/>
      <c r="P7" s="7"/>
      <c r="Q7" s="28"/>
    </row>
    <row r="8" spans="1:17" s="11" customFormat="1" ht="18" customHeight="1">
      <c r="A8" s="1">
        <f t="shared" si="0"/>
        <v>4</v>
      </c>
      <c r="B8" s="1">
        <v>60575</v>
      </c>
      <c r="C8" s="5" t="s">
        <v>239</v>
      </c>
      <c r="D8" s="6" t="s">
        <v>186</v>
      </c>
      <c r="E8" s="1" t="s">
        <v>169</v>
      </c>
      <c r="F8" s="1">
        <f t="shared" si="1"/>
        <v>130</v>
      </c>
      <c r="G8" s="27"/>
      <c r="H8" s="1"/>
      <c r="I8" s="1"/>
      <c r="J8" s="1"/>
      <c r="K8" s="7">
        <v>45</v>
      </c>
      <c r="L8" s="7">
        <v>85</v>
      </c>
      <c r="M8" s="7"/>
      <c r="N8" s="7"/>
      <c r="O8" s="7"/>
      <c r="P8" s="7"/>
      <c r="Q8" s="28"/>
    </row>
    <row r="9" spans="1:17" s="11" customFormat="1" ht="18" customHeight="1">
      <c r="A9" s="1">
        <f t="shared" si="0"/>
        <v>5</v>
      </c>
      <c r="B9" s="1">
        <v>59502</v>
      </c>
      <c r="C9" s="5" t="s">
        <v>240</v>
      </c>
      <c r="D9" s="6" t="s">
        <v>241</v>
      </c>
      <c r="E9" s="1" t="s">
        <v>169</v>
      </c>
      <c r="F9" s="1">
        <f t="shared" si="1"/>
        <v>127.5</v>
      </c>
      <c r="G9" s="27"/>
      <c r="H9" s="1">
        <v>47.5</v>
      </c>
      <c r="I9" s="1"/>
      <c r="J9" s="1"/>
      <c r="K9" s="7"/>
      <c r="L9" s="7">
        <v>80</v>
      </c>
      <c r="M9" s="7"/>
      <c r="N9" s="7"/>
      <c r="O9" s="7"/>
      <c r="P9" s="7"/>
      <c r="Q9" s="28"/>
    </row>
    <row r="10" spans="1:17" s="11" customFormat="1" ht="18" customHeight="1">
      <c r="A10" s="1">
        <f t="shared" si="0"/>
        <v>6</v>
      </c>
      <c r="B10" s="1">
        <v>55267</v>
      </c>
      <c r="C10" s="5" t="s">
        <v>242</v>
      </c>
      <c r="D10" s="6" t="s">
        <v>190</v>
      </c>
      <c r="E10" s="1" t="s">
        <v>169</v>
      </c>
      <c r="F10" s="1">
        <f t="shared" si="1"/>
        <v>75</v>
      </c>
      <c r="G10" s="27"/>
      <c r="H10" s="1"/>
      <c r="I10" s="1"/>
      <c r="J10" s="1"/>
      <c r="K10" s="7"/>
      <c r="L10" s="7">
        <v>75</v>
      </c>
      <c r="M10" s="7"/>
      <c r="N10" s="7"/>
      <c r="O10" s="7"/>
      <c r="P10" s="7"/>
      <c r="Q10" s="28"/>
    </row>
    <row r="11" spans="1:17" s="11" customFormat="1" ht="18" customHeight="1">
      <c r="A11" s="1">
        <f t="shared" si="0"/>
        <v>7</v>
      </c>
      <c r="B11" s="1">
        <v>65532</v>
      </c>
      <c r="C11" s="5" t="s">
        <v>334</v>
      </c>
      <c r="D11" s="6" t="s">
        <v>314</v>
      </c>
      <c r="E11" s="1" t="s">
        <v>28</v>
      </c>
      <c r="F11" s="1">
        <f t="shared" si="1"/>
        <v>45</v>
      </c>
      <c r="G11" s="27"/>
      <c r="H11" s="1"/>
      <c r="I11" s="1"/>
      <c r="J11" s="1">
        <v>45</v>
      </c>
      <c r="K11" s="7"/>
      <c r="L11" s="7"/>
      <c r="M11" s="7"/>
      <c r="N11" s="7"/>
      <c r="O11" s="7"/>
      <c r="P11" s="7"/>
      <c r="Q11" s="28"/>
    </row>
    <row r="12" spans="1:17" s="11" customFormat="1" ht="18" customHeight="1">
      <c r="A12" s="1">
        <f t="shared" si="0"/>
        <v>8</v>
      </c>
      <c r="B12" s="1">
        <v>64374</v>
      </c>
      <c r="C12" s="5" t="s">
        <v>51</v>
      </c>
      <c r="D12" s="6" t="s">
        <v>9</v>
      </c>
      <c r="E12" s="1" t="s">
        <v>10</v>
      </c>
      <c r="F12" s="1">
        <f t="shared" si="1"/>
        <v>35</v>
      </c>
      <c r="G12" s="27"/>
      <c r="H12" s="1"/>
      <c r="I12" s="1"/>
      <c r="J12" s="1"/>
      <c r="K12" s="7"/>
      <c r="L12" s="7"/>
      <c r="M12" s="7"/>
      <c r="N12" s="7">
        <v>25</v>
      </c>
      <c r="O12" s="7"/>
      <c r="P12" s="7">
        <v>10</v>
      </c>
      <c r="Q12" s="28"/>
    </row>
    <row r="13" spans="1:17" s="11" customFormat="1" ht="18" customHeight="1">
      <c r="A13" s="1">
        <f t="shared" si="0"/>
        <v>9</v>
      </c>
      <c r="B13" s="1">
        <v>67961</v>
      </c>
      <c r="C13" s="5" t="s">
        <v>52</v>
      </c>
      <c r="D13" s="6" t="s">
        <v>9</v>
      </c>
      <c r="E13" s="1" t="s">
        <v>10</v>
      </c>
      <c r="F13" s="1">
        <f t="shared" si="1"/>
        <v>27.5</v>
      </c>
      <c r="G13" s="27"/>
      <c r="H13" s="1"/>
      <c r="I13" s="1"/>
      <c r="J13" s="1"/>
      <c r="K13" s="7"/>
      <c r="L13" s="7"/>
      <c r="M13" s="7"/>
      <c r="N13" s="7">
        <v>20</v>
      </c>
      <c r="O13" s="7"/>
      <c r="P13" s="7">
        <v>7.5</v>
      </c>
      <c r="Q13" s="28"/>
    </row>
    <row r="14" spans="1:17" s="11" customFormat="1" ht="18" customHeight="1">
      <c r="A14" s="1">
        <f t="shared" si="0"/>
        <v>10</v>
      </c>
      <c r="B14" s="1">
        <v>65797</v>
      </c>
      <c r="C14" s="5" t="s">
        <v>141</v>
      </c>
      <c r="D14" s="6" t="s">
        <v>23</v>
      </c>
      <c r="E14" s="1" t="s">
        <v>28</v>
      </c>
      <c r="F14" s="1">
        <f t="shared" si="1"/>
        <v>25</v>
      </c>
      <c r="G14" s="27"/>
      <c r="H14" s="1"/>
      <c r="I14" s="1">
        <v>12.5</v>
      </c>
      <c r="J14" s="1"/>
      <c r="K14" s="7"/>
      <c r="L14" s="7"/>
      <c r="M14" s="7">
        <v>12.5</v>
      </c>
      <c r="N14" s="7"/>
      <c r="O14" s="7"/>
      <c r="P14" s="7"/>
      <c r="Q14" s="28"/>
    </row>
    <row r="15" spans="1:17" s="11" customFormat="1" ht="18" customHeight="1">
      <c r="A15" s="1">
        <f t="shared" si="0"/>
        <v>11</v>
      </c>
      <c r="B15" s="1">
        <v>64211</v>
      </c>
      <c r="C15" s="5" t="s">
        <v>50</v>
      </c>
      <c r="D15" s="6" t="s">
        <v>44</v>
      </c>
      <c r="E15" s="1" t="s">
        <v>10</v>
      </c>
      <c r="F15" s="1">
        <f t="shared" si="1"/>
        <v>12.5</v>
      </c>
      <c r="G15" s="27"/>
      <c r="H15" s="1"/>
      <c r="I15" s="1"/>
      <c r="J15" s="1"/>
      <c r="K15" s="7"/>
      <c r="L15" s="7"/>
      <c r="M15" s="7"/>
      <c r="N15" s="7"/>
      <c r="O15" s="7"/>
      <c r="P15" s="7">
        <v>12.5</v>
      </c>
      <c r="Q15" s="28"/>
    </row>
    <row r="16" spans="1:17" s="11" customFormat="1" ht="18" customHeight="1">
      <c r="A16" s="1">
        <f t="shared" si="0"/>
        <v>11</v>
      </c>
      <c r="B16" s="1">
        <v>37362</v>
      </c>
      <c r="C16" s="5" t="s">
        <v>68</v>
      </c>
      <c r="D16" s="6" t="s">
        <v>23</v>
      </c>
      <c r="E16" s="1" t="s">
        <v>62</v>
      </c>
      <c r="F16" s="1">
        <f t="shared" si="1"/>
        <v>12.5</v>
      </c>
      <c r="G16" s="27"/>
      <c r="H16" s="1"/>
      <c r="I16" s="1"/>
      <c r="J16" s="1"/>
      <c r="K16" s="7"/>
      <c r="L16" s="7"/>
      <c r="M16" s="7"/>
      <c r="N16" s="7"/>
      <c r="O16" s="7">
        <v>12.5</v>
      </c>
      <c r="P16" s="7"/>
      <c r="Q16" s="28"/>
    </row>
    <row r="17" spans="1:17" s="11" customFormat="1" ht="18" customHeight="1">
      <c r="A17" s="1">
        <f t="shared" si="0"/>
        <v>13</v>
      </c>
      <c r="B17" s="1">
        <v>65584</v>
      </c>
      <c r="C17" s="5" t="s">
        <v>142</v>
      </c>
      <c r="D17" s="5" t="s">
        <v>23</v>
      </c>
      <c r="E17" s="1" t="s">
        <v>28</v>
      </c>
      <c r="F17" s="1">
        <f t="shared" si="1"/>
        <v>10</v>
      </c>
      <c r="G17" s="27"/>
      <c r="H17" s="1"/>
      <c r="I17" s="1"/>
      <c r="J17" s="1"/>
      <c r="K17" s="7"/>
      <c r="L17" s="7"/>
      <c r="M17" s="7">
        <v>10</v>
      </c>
      <c r="N17" s="7"/>
      <c r="O17" s="7"/>
      <c r="P17" s="7"/>
      <c r="Q17" s="28"/>
    </row>
    <row r="18" spans="1:17" ht="6.9" customHeight="1">
      <c r="A18" s="34"/>
      <c r="B18" s="29"/>
      <c r="C18" s="35"/>
      <c r="D18" s="36"/>
      <c r="E18" s="29"/>
      <c r="F18" s="37"/>
      <c r="G18" s="29"/>
      <c r="H18" s="38"/>
      <c r="I18" s="38"/>
      <c r="J18" s="38"/>
      <c r="K18" s="38"/>
      <c r="L18" s="38"/>
      <c r="M18" s="38"/>
      <c r="N18" s="38"/>
      <c r="O18" s="38"/>
      <c r="P18" s="38"/>
      <c r="Q18" s="33"/>
    </row>
    <row r="19" spans="1:17" s="8" customFormat="1" ht="12.75" customHeight="1">
      <c r="A19" s="13"/>
      <c r="B19" s="14"/>
      <c r="D19" s="15"/>
      <c r="E19" s="14"/>
      <c r="F19" s="14"/>
      <c r="G19" s="14"/>
      <c r="H19" s="12"/>
      <c r="I19" s="12"/>
      <c r="J19" s="12"/>
      <c r="K19" s="12"/>
      <c r="L19" s="12"/>
      <c r="M19" s="12"/>
      <c r="N19" s="12"/>
      <c r="O19" s="12"/>
      <c r="P19" s="12"/>
    </row>
    <row r="22" spans="1:17">
      <c r="C22" s="40"/>
    </row>
  </sheetData>
  <sheetProtection algorithmName="SHA-512" hashValue="yTSD3gVCpmfcG41gCb5bshZlnLpz+/aAQX79QGACnCGv6/1MvCUtgURzgfMIwRrsT+gm2BBkKjBzkEJ+dwZoBA==" saltValue="qaFFfo/wsuFWcA08/IT0zg==" spinCount="100000" sheet="1" objects="1" scenarios="1"/>
  <sortState xmlns:xlrd2="http://schemas.microsoft.com/office/spreadsheetml/2017/richdata2" ref="B5:P10">
    <sortCondition descending="1" ref="F5:F10"/>
  </sortState>
  <mergeCells count="11">
    <mergeCell ref="O1:O2"/>
    <mergeCell ref="P1:P2"/>
    <mergeCell ref="A2:F2"/>
    <mergeCell ref="N1:N2"/>
    <mergeCell ref="L1:L2"/>
    <mergeCell ref="M1:M2"/>
    <mergeCell ref="A1:F1"/>
    <mergeCell ref="K1:K2"/>
    <mergeCell ref="J1:J2"/>
    <mergeCell ref="I1:I2"/>
    <mergeCell ref="H1:H2"/>
  </mergeCells>
  <conditionalFormatting sqref="B1:C2 B4:C4 B18:C21 B22 B23:C65519">
    <cfRule type="expression" dxfId="53" priority="6" stopIfTrue="1">
      <formula>AND(COUNTIF($B$1:$C$2, B1)+COUNTIF($B$4:$C$4, B1)+COUNTIF($B$18:$C$65519, B1)&gt;1,NOT(ISBLANK(B1)))</formula>
    </cfRule>
  </conditionalFormatting>
  <conditionalFormatting sqref="B1:C1048576">
    <cfRule type="duplicateValues" dxfId="52" priority="1"/>
  </conditionalFormatting>
  <conditionalFormatting sqref="B3:C3">
    <cfRule type="duplicateValues" dxfId="51" priority="4" stopIfTrue="1"/>
  </conditionalFormatting>
  <conditionalFormatting sqref="B5:C17">
    <cfRule type="duplicateValues" dxfId="50" priority="12179"/>
    <cfRule type="duplicateValues" dxfId="49" priority="12180"/>
    <cfRule type="duplicateValues" dxfId="48" priority="12181" stopIfTrue="1"/>
    <cfRule type="duplicateValues" dxfId="47" priority="12182" stopIfTrue="1"/>
    <cfRule type="duplicateValues" dxfId="46" priority="12183" stopIfTrue="1"/>
    <cfRule type="duplicateValues" dxfId="45" priority="12184" stopIfTrue="1"/>
  </conditionalFormatting>
  <conditionalFormatting sqref="B18:C19">
    <cfRule type="duplicateValues" dxfId="44" priority="11028" stopIfTrue="1"/>
  </conditionalFormatting>
  <pageMargins left="0.24" right="0.13" top="0.36" bottom="0.34" header="0.2" footer="0.18"/>
  <pageSetup paperSize="9" scale="97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W53"/>
  <sheetViews>
    <sheetView showGridLines="0" zoomScale="85" zoomScaleNormal="85" workbookViewId="0">
      <selection activeCell="A2" sqref="A2:F2"/>
    </sheetView>
  </sheetViews>
  <sheetFormatPr defaultColWidth="9.109375" defaultRowHeight="13.8"/>
  <cols>
    <col min="1" max="1" width="5.6640625" style="9" bestFit="1" customWidth="1"/>
    <col min="2" max="2" width="9.77734375" style="2" customWidth="1"/>
    <col min="3" max="3" width="45.33203125" style="72" customWidth="1"/>
    <col min="4" max="4" width="47.6640625" style="50" customWidth="1"/>
    <col min="5" max="5" width="6.77734375" style="2" customWidth="1"/>
    <col min="6" max="6" width="8" style="2" bestFit="1" customWidth="1"/>
    <col min="7" max="7" width="1" style="2" customWidth="1"/>
    <col min="8" max="22" width="6.77734375" style="12" customWidth="1"/>
    <col min="23" max="23" width="1" style="3" customWidth="1"/>
    <col min="24" max="16384" width="9.109375" style="3"/>
  </cols>
  <sheetData>
    <row r="1" spans="1:23" ht="69" customHeight="1">
      <c r="A1" s="97"/>
      <c r="B1" s="98"/>
      <c r="C1" s="98"/>
      <c r="D1" s="98"/>
      <c r="E1" s="98"/>
      <c r="F1" s="99"/>
      <c r="G1" s="23"/>
      <c r="H1" s="90" t="s">
        <v>399</v>
      </c>
      <c r="I1" s="92" t="s">
        <v>387</v>
      </c>
      <c r="J1" s="90" t="s">
        <v>335</v>
      </c>
      <c r="K1" s="86" t="s">
        <v>347</v>
      </c>
      <c r="L1" s="86" t="s">
        <v>321</v>
      </c>
      <c r="M1" s="86" t="s">
        <v>355</v>
      </c>
      <c r="N1" s="100" t="s">
        <v>278</v>
      </c>
      <c r="O1" s="100" t="s">
        <v>266</v>
      </c>
      <c r="P1" s="90" t="s">
        <v>249</v>
      </c>
      <c r="Q1" s="90" t="s">
        <v>206</v>
      </c>
      <c r="R1" s="90" t="s">
        <v>131</v>
      </c>
      <c r="S1" s="90" t="s">
        <v>116</v>
      </c>
      <c r="T1" s="90" t="s">
        <v>87</v>
      </c>
      <c r="U1" s="90" t="s">
        <v>59</v>
      </c>
      <c r="V1" s="90" t="s">
        <v>6</v>
      </c>
      <c r="W1" s="41"/>
    </row>
    <row r="2" spans="1:23" s="4" customFormat="1" ht="127.8" customHeight="1">
      <c r="A2" s="94" t="s">
        <v>416</v>
      </c>
      <c r="B2" s="95"/>
      <c r="C2" s="95"/>
      <c r="D2" s="95"/>
      <c r="E2" s="95"/>
      <c r="F2" s="96"/>
      <c r="G2" s="24"/>
      <c r="H2" s="91"/>
      <c r="I2" s="93"/>
      <c r="J2" s="91"/>
      <c r="K2" s="87"/>
      <c r="L2" s="87"/>
      <c r="M2" s="87"/>
      <c r="N2" s="101"/>
      <c r="O2" s="101"/>
      <c r="P2" s="91"/>
      <c r="Q2" s="91"/>
      <c r="R2" s="91"/>
      <c r="S2" s="91"/>
      <c r="T2" s="91"/>
      <c r="U2" s="91"/>
      <c r="V2" s="91"/>
      <c r="W2" s="42"/>
    </row>
    <row r="3" spans="1:23" s="4" customFormat="1" ht="18" customHeight="1">
      <c r="A3" s="81"/>
      <c r="B3" s="82"/>
      <c r="C3" s="83"/>
      <c r="D3" s="83"/>
      <c r="E3" s="82"/>
      <c r="F3" s="64"/>
      <c r="G3" s="25"/>
      <c r="H3" s="16">
        <v>46145</v>
      </c>
      <c r="I3" s="16">
        <v>46144</v>
      </c>
      <c r="J3" s="16">
        <v>46124</v>
      </c>
      <c r="K3" s="77">
        <v>46123</v>
      </c>
      <c r="L3" s="16">
        <v>46123</v>
      </c>
      <c r="M3" s="16">
        <v>46117</v>
      </c>
      <c r="N3" s="51">
        <v>46109</v>
      </c>
      <c r="O3" s="51">
        <v>46096</v>
      </c>
      <c r="P3" s="16">
        <v>46089</v>
      </c>
      <c r="Q3" s="16">
        <v>46081</v>
      </c>
      <c r="R3" s="16">
        <v>46075</v>
      </c>
      <c r="S3" s="16">
        <v>46074</v>
      </c>
      <c r="T3" s="16">
        <v>46061</v>
      </c>
      <c r="U3" s="16">
        <v>46061</v>
      </c>
      <c r="V3" s="16">
        <v>46047</v>
      </c>
      <c r="W3" s="30"/>
    </row>
    <row r="4" spans="1:23" ht="18" customHeight="1">
      <c r="A4" s="17" t="s">
        <v>0</v>
      </c>
      <c r="B4" s="17" t="s">
        <v>1</v>
      </c>
      <c r="C4" s="45" t="s">
        <v>4</v>
      </c>
      <c r="D4" s="45" t="s">
        <v>2</v>
      </c>
      <c r="E4" s="17" t="s">
        <v>3</v>
      </c>
      <c r="F4" s="17" t="s">
        <v>5</v>
      </c>
      <c r="G4" s="26"/>
      <c r="H4" s="18" t="s">
        <v>7</v>
      </c>
      <c r="I4" s="18" t="s">
        <v>187</v>
      </c>
      <c r="J4" s="18" t="s">
        <v>7</v>
      </c>
      <c r="K4" s="79" t="s">
        <v>348</v>
      </c>
      <c r="L4" s="18" t="s">
        <v>187</v>
      </c>
      <c r="M4" s="18" t="s">
        <v>7</v>
      </c>
      <c r="N4" s="18" t="s">
        <v>187</v>
      </c>
      <c r="O4" s="18" t="s">
        <v>187</v>
      </c>
      <c r="P4" s="18" t="s">
        <v>187</v>
      </c>
      <c r="Q4" s="18" t="s">
        <v>187</v>
      </c>
      <c r="R4" s="18" t="s">
        <v>7</v>
      </c>
      <c r="S4" s="18" t="s">
        <v>117</v>
      </c>
      <c r="T4" s="18" t="s">
        <v>7</v>
      </c>
      <c r="U4" s="18" t="s">
        <v>7</v>
      </c>
      <c r="V4" s="18" t="s">
        <v>7</v>
      </c>
      <c r="W4" s="31"/>
    </row>
    <row r="5" spans="1:23" s="11" customFormat="1" ht="18" customHeight="1">
      <c r="A5" s="1">
        <f t="shared" ref="A5:A44" si="0">RANK(F5,F$5:F$197,0)</f>
        <v>1</v>
      </c>
      <c r="B5" s="1">
        <v>61658</v>
      </c>
      <c r="C5" s="66" t="s">
        <v>229</v>
      </c>
      <c r="D5" s="46" t="s">
        <v>23</v>
      </c>
      <c r="E5" s="1" t="s">
        <v>71</v>
      </c>
      <c r="F5" s="1">
        <f t="shared" ref="F5:F44" si="1">SUM(H5:V5)</f>
        <v>555</v>
      </c>
      <c r="G5" s="27"/>
      <c r="H5" s="7"/>
      <c r="I5" s="1">
        <v>80</v>
      </c>
      <c r="J5" s="7"/>
      <c r="K5" s="1"/>
      <c r="L5" s="7">
        <v>95</v>
      </c>
      <c r="M5" s="1"/>
      <c r="N5" s="7">
        <v>90</v>
      </c>
      <c r="O5" s="7">
        <v>95</v>
      </c>
      <c r="P5" s="7">
        <v>100</v>
      </c>
      <c r="Q5" s="7">
        <v>95</v>
      </c>
      <c r="R5" s="7"/>
      <c r="S5" s="7"/>
      <c r="T5" s="7"/>
      <c r="U5" s="7"/>
      <c r="V5" s="7"/>
      <c r="W5" s="32"/>
    </row>
    <row r="6" spans="1:23" s="11" customFormat="1" ht="18" customHeight="1">
      <c r="A6" s="1">
        <f t="shared" si="0"/>
        <v>2</v>
      </c>
      <c r="B6" s="1">
        <v>62686</v>
      </c>
      <c r="C6" s="66" t="s">
        <v>69</v>
      </c>
      <c r="D6" s="46" t="s">
        <v>70</v>
      </c>
      <c r="E6" s="1" t="s">
        <v>71</v>
      </c>
      <c r="F6" s="1">
        <f t="shared" si="1"/>
        <v>455</v>
      </c>
      <c r="G6" s="27"/>
      <c r="H6" s="7"/>
      <c r="I6" s="1">
        <v>45</v>
      </c>
      <c r="J6" s="7"/>
      <c r="K6" s="1"/>
      <c r="L6" s="7">
        <v>70</v>
      </c>
      <c r="M6" s="1"/>
      <c r="N6" s="7">
        <v>65</v>
      </c>
      <c r="O6" s="7">
        <v>85</v>
      </c>
      <c r="P6" s="7">
        <v>90</v>
      </c>
      <c r="Q6" s="7">
        <v>75</v>
      </c>
      <c r="R6" s="7"/>
      <c r="S6" s="7"/>
      <c r="T6" s="7"/>
      <c r="U6" s="7">
        <v>25</v>
      </c>
      <c r="V6" s="7"/>
      <c r="W6" s="32"/>
    </row>
    <row r="7" spans="1:23" s="11" customFormat="1" ht="18" customHeight="1">
      <c r="A7" s="1">
        <f t="shared" si="0"/>
        <v>3</v>
      </c>
      <c r="B7" s="1">
        <v>56569</v>
      </c>
      <c r="C7" s="66" t="s">
        <v>228</v>
      </c>
      <c r="D7" s="46" t="s">
        <v>23</v>
      </c>
      <c r="E7" s="1" t="s">
        <v>71</v>
      </c>
      <c r="F7" s="1">
        <f t="shared" si="1"/>
        <v>400</v>
      </c>
      <c r="G7" s="27"/>
      <c r="H7" s="7"/>
      <c r="I7" s="1">
        <v>100</v>
      </c>
      <c r="J7" s="7"/>
      <c r="K7" s="1"/>
      <c r="L7" s="7">
        <v>100</v>
      </c>
      <c r="M7" s="1"/>
      <c r="N7" s="7">
        <v>100</v>
      </c>
      <c r="O7" s="7"/>
      <c r="P7" s="7"/>
      <c r="Q7" s="7">
        <v>100</v>
      </c>
      <c r="R7" s="7"/>
      <c r="S7" s="7"/>
      <c r="T7" s="7"/>
      <c r="U7" s="7"/>
      <c r="V7" s="7"/>
      <c r="W7" s="32"/>
    </row>
    <row r="8" spans="1:23" s="11" customFormat="1" ht="18" customHeight="1">
      <c r="A8" s="1">
        <f t="shared" si="0"/>
        <v>4</v>
      </c>
      <c r="B8" s="1">
        <v>59227</v>
      </c>
      <c r="C8" s="66" t="s">
        <v>258</v>
      </c>
      <c r="D8" s="46" t="s">
        <v>23</v>
      </c>
      <c r="E8" s="1" t="s">
        <v>21</v>
      </c>
      <c r="F8" s="1">
        <f t="shared" si="1"/>
        <v>345</v>
      </c>
      <c r="G8" s="27"/>
      <c r="H8" s="7"/>
      <c r="I8" s="1"/>
      <c r="J8" s="7"/>
      <c r="K8" s="1"/>
      <c r="L8" s="7">
        <v>75</v>
      </c>
      <c r="M8" s="1"/>
      <c r="N8" s="7">
        <v>85</v>
      </c>
      <c r="O8" s="7">
        <v>90</v>
      </c>
      <c r="P8" s="7">
        <v>95</v>
      </c>
      <c r="Q8" s="7"/>
      <c r="R8" s="7"/>
      <c r="S8" s="7"/>
      <c r="T8" s="7"/>
      <c r="U8" s="7"/>
      <c r="V8" s="7"/>
      <c r="W8" s="32"/>
    </row>
    <row r="9" spans="1:23" s="11" customFormat="1" ht="18" customHeight="1">
      <c r="A9" s="1">
        <f t="shared" si="0"/>
        <v>5</v>
      </c>
      <c r="B9" s="1">
        <v>68232</v>
      </c>
      <c r="C9" s="66" t="s">
        <v>231</v>
      </c>
      <c r="D9" s="46" t="s">
        <v>23</v>
      </c>
      <c r="E9" s="1" t="s">
        <v>71</v>
      </c>
      <c r="F9" s="1">
        <f t="shared" si="1"/>
        <v>325</v>
      </c>
      <c r="G9" s="27"/>
      <c r="H9" s="7"/>
      <c r="I9" s="1">
        <v>60</v>
      </c>
      <c r="J9" s="7"/>
      <c r="K9" s="1"/>
      <c r="L9" s="7"/>
      <c r="M9" s="1"/>
      <c r="N9" s="7">
        <v>80</v>
      </c>
      <c r="O9" s="7">
        <v>100</v>
      </c>
      <c r="P9" s="7"/>
      <c r="Q9" s="7">
        <v>85</v>
      </c>
      <c r="R9" s="7"/>
      <c r="S9" s="7"/>
      <c r="T9" s="7"/>
      <c r="U9" s="7"/>
      <c r="V9" s="7"/>
      <c r="W9" s="32"/>
    </row>
    <row r="10" spans="1:23" s="11" customFormat="1" ht="18" customHeight="1">
      <c r="A10" s="1">
        <f t="shared" si="0"/>
        <v>6</v>
      </c>
      <c r="B10" s="1">
        <v>63264</v>
      </c>
      <c r="C10" s="46" t="s">
        <v>232</v>
      </c>
      <c r="D10" s="66" t="s">
        <v>23</v>
      </c>
      <c r="E10" s="1" t="s">
        <v>71</v>
      </c>
      <c r="F10" s="1">
        <f t="shared" si="1"/>
        <v>300</v>
      </c>
      <c r="G10" s="27"/>
      <c r="H10" s="7"/>
      <c r="I10" s="1">
        <v>70</v>
      </c>
      <c r="J10" s="7"/>
      <c r="K10" s="1"/>
      <c r="L10" s="7">
        <v>80</v>
      </c>
      <c r="M10" s="1"/>
      <c r="N10" s="7">
        <v>70</v>
      </c>
      <c r="O10" s="7"/>
      <c r="P10" s="7"/>
      <c r="Q10" s="7">
        <v>80</v>
      </c>
      <c r="R10" s="7"/>
      <c r="S10" s="7"/>
      <c r="T10" s="7"/>
      <c r="U10" s="7"/>
      <c r="V10" s="7"/>
      <c r="W10" s="32"/>
    </row>
    <row r="11" spans="1:23" s="11" customFormat="1" ht="18" customHeight="1">
      <c r="A11" s="1">
        <f t="shared" si="0"/>
        <v>7</v>
      </c>
      <c r="B11" s="1">
        <v>58938</v>
      </c>
      <c r="C11" s="66" t="s">
        <v>287</v>
      </c>
      <c r="D11" s="46" t="s">
        <v>23</v>
      </c>
      <c r="E11" s="1" t="s">
        <v>71</v>
      </c>
      <c r="F11" s="1">
        <f t="shared" si="1"/>
        <v>230</v>
      </c>
      <c r="G11" s="27"/>
      <c r="H11" s="7"/>
      <c r="I11" s="1">
        <v>65</v>
      </c>
      <c r="J11" s="7"/>
      <c r="K11" s="1"/>
      <c r="L11" s="7">
        <v>90</v>
      </c>
      <c r="M11" s="1"/>
      <c r="N11" s="7">
        <v>75</v>
      </c>
      <c r="O11" s="7"/>
      <c r="P11" s="7"/>
      <c r="Q11" s="7"/>
      <c r="R11" s="7"/>
      <c r="S11" s="7"/>
      <c r="T11" s="7"/>
      <c r="U11" s="7"/>
      <c r="V11" s="7"/>
      <c r="W11" s="32"/>
    </row>
    <row r="12" spans="1:23" s="11" customFormat="1" ht="18" customHeight="1">
      <c r="A12" s="1">
        <f t="shared" si="0"/>
        <v>8</v>
      </c>
      <c r="B12" s="1">
        <v>64866</v>
      </c>
      <c r="C12" s="66" t="s">
        <v>233</v>
      </c>
      <c r="D12" s="46" t="s">
        <v>23</v>
      </c>
      <c r="E12" s="1" t="s">
        <v>71</v>
      </c>
      <c r="F12" s="1">
        <f t="shared" si="1"/>
        <v>190</v>
      </c>
      <c r="G12" s="27"/>
      <c r="H12" s="7"/>
      <c r="I12" s="1">
        <v>55</v>
      </c>
      <c r="J12" s="7"/>
      <c r="K12" s="1"/>
      <c r="L12" s="7">
        <v>65</v>
      </c>
      <c r="M12" s="1"/>
      <c r="N12" s="7"/>
      <c r="O12" s="7"/>
      <c r="P12" s="7"/>
      <c r="Q12" s="7">
        <v>70</v>
      </c>
      <c r="R12" s="7"/>
      <c r="S12" s="7"/>
      <c r="T12" s="7"/>
      <c r="U12" s="7"/>
      <c r="V12" s="7"/>
      <c r="W12" s="32"/>
    </row>
    <row r="13" spans="1:23" s="11" customFormat="1" ht="18" customHeight="1">
      <c r="A13" s="1">
        <f t="shared" si="0"/>
        <v>9</v>
      </c>
      <c r="B13" s="1">
        <v>67533</v>
      </c>
      <c r="C13" s="66" t="s">
        <v>286</v>
      </c>
      <c r="D13" s="46" t="s">
        <v>23</v>
      </c>
      <c r="E13" s="1" t="s">
        <v>71</v>
      </c>
      <c r="F13" s="1">
        <f t="shared" si="1"/>
        <v>185</v>
      </c>
      <c r="G13" s="27"/>
      <c r="H13" s="7"/>
      <c r="I13" s="1">
        <v>90</v>
      </c>
      <c r="J13" s="7"/>
      <c r="K13" s="1"/>
      <c r="L13" s="7"/>
      <c r="M13" s="1"/>
      <c r="N13" s="7">
        <v>95</v>
      </c>
      <c r="O13" s="7"/>
      <c r="P13" s="7"/>
      <c r="Q13" s="7"/>
      <c r="R13" s="7"/>
      <c r="S13" s="7"/>
      <c r="T13" s="7"/>
      <c r="U13" s="7"/>
      <c r="V13" s="7"/>
      <c r="W13" s="32"/>
    </row>
    <row r="14" spans="1:23" s="11" customFormat="1" ht="18" customHeight="1">
      <c r="A14" s="1">
        <f t="shared" si="0"/>
        <v>10</v>
      </c>
      <c r="B14" s="1">
        <v>55636</v>
      </c>
      <c r="C14" s="66" t="s">
        <v>230</v>
      </c>
      <c r="D14" s="46" t="s">
        <v>221</v>
      </c>
      <c r="E14" s="1" t="s">
        <v>169</v>
      </c>
      <c r="F14" s="1">
        <f t="shared" si="1"/>
        <v>165</v>
      </c>
      <c r="G14" s="27"/>
      <c r="H14" s="7"/>
      <c r="I14" s="1">
        <v>75</v>
      </c>
      <c r="J14" s="7"/>
      <c r="K14" s="1"/>
      <c r="L14" s="7"/>
      <c r="M14" s="1"/>
      <c r="N14" s="7"/>
      <c r="O14" s="7"/>
      <c r="P14" s="7"/>
      <c r="Q14" s="7">
        <v>90</v>
      </c>
      <c r="R14" s="7"/>
      <c r="S14" s="7"/>
      <c r="T14" s="7"/>
      <c r="U14" s="7"/>
      <c r="V14" s="7"/>
      <c r="W14" s="32"/>
    </row>
    <row r="15" spans="1:23" s="11" customFormat="1" ht="18" customHeight="1">
      <c r="A15" s="1">
        <f t="shared" si="0"/>
        <v>11</v>
      </c>
      <c r="B15" s="1">
        <v>62827</v>
      </c>
      <c r="C15" s="46" t="s">
        <v>260</v>
      </c>
      <c r="D15" s="46" t="s">
        <v>23</v>
      </c>
      <c r="E15" s="1" t="s">
        <v>21</v>
      </c>
      <c r="F15" s="1">
        <f t="shared" si="1"/>
        <v>160</v>
      </c>
      <c r="G15" s="27"/>
      <c r="H15" s="7"/>
      <c r="I15" s="1"/>
      <c r="J15" s="7"/>
      <c r="K15" s="1"/>
      <c r="L15" s="7"/>
      <c r="M15" s="1"/>
      <c r="N15" s="7"/>
      <c r="O15" s="7">
        <v>80</v>
      </c>
      <c r="P15" s="7">
        <v>80</v>
      </c>
      <c r="Q15" s="7"/>
      <c r="R15" s="7"/>
      <c r="S15" s="7"/>
      <c r="T15" s="7"/>
      <c r="U15" s="7"/>
      <c r="V15" s="7"/>
      <c r="W15" s="32"/>
    </row>
    <row r="16" spans="1:23" s="11" customFormat="1" ht="18" customHeight="1">
      <c r="A16" s="1">
        <f t="shared" si="0"/>
        <v>12</v>
      </c>
      <c r="B16" s="1">
        <v>64750</v>
      </c>
      <c r="C16" s="66" t="s">
        <v>234</v>
      </c>
      <c r="D16" s="46" t="s">
        <v>186</v>
      </c>
      <c r="E16" s="1" t="s">
        <v>169</v>
      </c>
      <c r="F16" s="1">
        <f t="shared" si="1"/>
        <v>125</v>
      </c>
      <c r="G16" s="27"/>
      <c r="H16" s="7"/>
      <c r="I16" s="1"/>
      <c r="J16" s="7"/>
      <c r="K16" s="1"/>
      <c r="L16" s="7"/>
      <c r="M16" s="1"/>
      <c r="N16" s="7">
        <v>60</v>
      </c>
      <c r="O16" s="7"/>
      <c r="P16" s="7"/>
      <c r="Q16" s="7">
        <v>65</v>
      </c>
      <c r="R16" s="7"/>
      <c r="S16" s="7"/>
      <c r="T16" s="7"/>
      <c r="U16" s="7"/>
      <c r="V16" s="7"/>
      <c r="W16" s="32"/>
    </row>
    <row r="17" spans="1:23" s="11" customFormat="1" ht="18" customHeight="1">
      <c r="A17" s="1">
        <f t="shared" si="0"/>
        <v>12</v>
      </c>
      <c r="B17" s="1">
        <v>68557</v>
      </c>
      <c r="C17" s="66" t="s">
        <v>130</v>
      </c>
      <c r="D17" s="46" t="s">
        <v>37</v>
      </c>
      <c r="E17" s="1" t="s">
        <v>10</v>
      </c>
      <c r="F17" s="1">
        <f t="shared" si="1"/>
        <v>125</v>
      </c>
      <c r="G17" s="27"/>
      <c r="H17" s="7"/>
      <c r="I17" s="1"/>
      <c r="J17" s="7"/>
      <c r="K17" s="1">
        <v>90</v>
      </c>
      <c r="L17" s="7"/>
      <c r="M17" s="1"/>
      <c r="N17" s="7"/>
      <c r="O17" s="7"/>
      <c r="P17" s="7"/>
      <c r="Q17" s="7"/>
      <c r="R17" s="7"/>
      <c r="S17" s="7">
        <v>35</v>
      </c>
      <c r="T17" s="7"/>
      <c r="U17" s="7"/>
      <c r="V17" s="7"/>
      <c r="W17" s="32"/>
    </row>
    <row r="18" spans="1:23" s="11" customFormat="1" ht="18" customHeight="1">
      <c r="A18" s="1">
        <f t="shared" si="0"/>
        <v>14</v>
      </c>
      <c r="B18" s="1">
        <v>67832</v>
      </c>
      <c r="C18" s="66" t="s">
        <v>259</v>
      </c>
      <c r="D18" s="46" t="s">
        <v>23</v>
      </c>
      <c r="E18" s="1" t="s">
        <v>71</v>
      </c>
      <c r="F18" s="1">
        <f t="shared" si="1"/>
        <v>120</v>
      </c>
      <c r="G18" s="27"/>
      <c r="H18" s="7"/>
      <c r="I18" s="1"/>
      <c r="J18" s="7"/>
      <c r="K18" s="1"/>
      <c r="L18" s="7"/>
      <c r="M18" s="1"/>
      <c r="N18" s="7">
        <v>35</v>
      </c>
      <c r="O18" s="7"/>
      <c r="P18" s="7">
        <v>85</v>
      </c>
      <c r="Q18" s="7"/>
      <c r="R18" s="7"/>
      <c r="S18" s="7"/>
      <c r="T18" s="7"/>
      <c r="U18" s="7"/>
      <c r="V18" s="7"/>
      <c r="W18" s="32"/>
    </row>
    <row r="19" spans="1:23" s="11" customFormat="1" ht="18" customHeight="1">
      <c r="A19" s="1">
        <f t="shared" si="0"/>
        <v>14</v>
      </c>
      <c r="B19" s="1">
        <v>68080</v>
      </c>
      <c r="C19" s="66" t="s">
        <v>47</v>
      </c>
      <c r="D19" s="46" t="s">
        <v>48</v>
      </c>
      <c r="E19" s="1" t="s">
        <v>10</v>
      </c>
      <c r="F19" s="1">
        <f t="shared" si="1"/>
        <v>120</v>
      </c>
      <c r="G19" s="27"/>
      <c r="H19" s="7"/>
      <c r="I19" s="1"/>
      <c r="J19" s="7"/>
      <c r="K19" s="1">
        <v>80</v>
      </c>
      <c r="L19" s="7"/>
      <c r="M19" s="1"/>
      <c r="N19" s="7"/>
      <c r="O19" s="7"/>
      <c r="P19" s="7"/>
      <c r="Q19" s="7"/>
      <c r="R19" s="7"/>
      <c r="S19" s="7">
        <v>30</v>
      </c>
      <c r="T19" s="7"/>
      <c r="U19" s="7"/>
      <c r="V19" s="7">
        <v>10</v>
      </c>
      <c r="W19" s="32"/>
    </row>
    <row r="20" spans="1:23" s="11" customFormat="1" ht="18" customHeight="1">
      <c r="A20" s="1">
        <f t="shared" si="0"/>
        <v>16</v>
      </c>
      <c r="B20" s="1">
        <v>68072</v>
      </c>
      <c r="C20" s="66" t="s">
        <v>49</v>
      </c>
      <c r="D20" s="46" t="s">
        <v>48</v>
      </c>
      <c r="E20" s="1" t="s">
        <v>10</v>
      </c>
      <c r="F20" s="1">
        <f t="shared" si="1"/>
        <v>118</v>
      </c>
      <c r="G20" s="27"/>
      <c r="H20" s="7"/>
      <c r="I20" s="1"/>
      <c r="J20" s="7"/>
      <c r="K20" s="1">
        <v>85</v>
      </c>
      <c r="L20" s="7"/>
      <c r="M20" s="1"/>
      <c r="N20" s="7"/>
      <c r="O20" s="7"/>
      <c r="P20" s="7"/>
      <c r="Q20" s="7"/>
      <c r="R20" s="7"/>
      <c r="S20" s="7">
        <v>25</v>
      </c>
      <c r="T20" s="7"/>
      <c r="U20" s="7"/>
      <c r="V20" s="7">
        <v>8</v>
      </c>
      <c r="W20" s="32"/>
    </row>
    <row r="21" spans="1:23" s="11" customFormat="1" ht="18" customHeight="1">
      <c r="A21" s="1">
        <f t="shared" si="0"/>
        <v>17</v>
      </c>
      <c r="B21" s="1">
        <v>53432</v>
      </c>
      <c r="C21" s="46" t="s">
        <v>352</v>
      </c>
      <c r="D21" s="46" t="s">
        <v>23</v>
      </c>
      <c r="E21" s="1" t="s">
        <v>10</v>
      </c>
      <c r="F21" s="1">
        <f t="shared" si="1"/>
        <v>100</v>
      </c>
      <c r="G21" s="27"/>
      <c r="H21" s="7"/>
      <c r="I21" s="1"/>
      <c r="J21" s="7"/>
      <c r="K21" s="1">
        <v>100</v>
      </c>
      <c r="L21" s="7"/>
      <c r="M21" s="1"/>
      <c r="N21" s="7"/>
      <c r="O21" s="7"/>
      <c r="P21" s="7"/>
      <c r="Q21" s="7"/>
      <c r="R21" s="7"/>
      <c r="S21" s="7"/>
      <c r="T21" s="7"/>
      <c r="U21" s="7"/>
      <c r="V21" s="7"/>
      <c r="W21" s="32"/>
    </row>
    <row r="22" spans="1:23" s="11" customFormat="1" ht="18" customHeight="1">
      <c r="A22" s="1">
        <f t="shared" si="0"/>
        <v>18</v>
      </c>
      <c r="B22" s="1">
        <v>63652</v>
      </c>
      <c r="C22" s="66" t="s">
        <v>353</v>
      </c>
      <c r="D22" s="46" t="s">
        <v>23</v>
      </c>
      <c r="E22" s="1" t="s">
        <v>28</v>
      </c>
      <c r="F22" s="1">
        <f t="shared" si="1"/>
        <v>95</v>
      </c>
      <c r="G22" s="27"/>
      <c r="H22" s="7"/>
      <c r="I22" s="1"/>
      <c r="J22" s="7"/>
      <c r="K22" s="1">
        <v>95</v>
      </c>
      <c r="L22" s="7"/>
      <c r="M22" s="1"/>
      <c r="N22" s="7"/>
      <c r="O22" s="7"/>
      <c r="P22" s="7"/>
      <c r="Q22" s="7"/>
      <c r="R22" s="7"/>
      <c r="S22" s="7"/>
      <c r="T22" s="7"/>
      <c r="U22" s="7"/>
      <c r="V22" s="7"/>
      <c r="W22" s="32"/>
    </row>
    <row r="23" spans="1:23" s="11" customFormat="1" ht="18" customHeight="1">
      <c r="A23" s="1">
        <f t="shared" si="0"/>
        <v>18</v>
      </c>
      <c r="B23" s="1">
        <v>65441</v>
      </c>
      <c r="C23" s="66" t="s">
        <v>393</v>
      </c>
      <c r="D23" s="46" t="s">
        <v>394</v>
      </c>
      <c r="E23" s="1" t="s">
        <v>71</v>
      </c>
      <c r="F23" s="1">
        <f t="shared" si="1"/>
        <v>95</v>
      </c>
      <c r="G23" s="27"/>
      <c r="H23" s="7"/>
      <c r="I23" s="1">
        <v>95</v>
      </c>
      <c r="J23" s="7"/>
      <c r="K23" s="7"/>
      <c r="L23" s="7"/>
      <c r="M23" s="1"/>
      <c r="N23" s="7"/>
      <c r="O23" s="7"/>
      <c r="P23" s="7"/>
      <c r="Q23" s="7"/>
      <c r="R23" s="7"/>
      <c r="S23" s="7"/>
      <c r="T23" s="7"/>
      <c r="U23" s="7"/>
      <c r="V23" s="7"/>
      <c r="W23" s="32"/>
    </row>
    <row r="24" spans="1:23" s="11" customFormat="1" ht="18" customHeight="1">
      <c r="A24" s="1">
        <f t="shared" si="0"/>
        <v>20</v>
      </c>
      <c r="B24" s="1">
        <v>49412</v>
      </c>
      <c r="C24" s="66" t="s">
        <v>326</v>
      </c>
      <c r="D24" s="46" t="s">
        <v>23</v>
      </c>
      <c r="E24" s="1" t="s">
        <v>169</v>
      </c>
      <c r="F24" s="1">
        <f t="shared" si="1"/>
        <v>85</v>
      </c>
      <c r="G24" s="27"/>
      <c r="H24" s="7"/>
      <c r="I24" s="1"/>
      <c r="J24" s="7"/>
      <c r="K24" s="1"/>
      <c r="L24" s="7">
        <v>85</v>
      </c>
      <c r="M24" s="1"/>
      <c r="N24" s="7"/>
      <c r="O24" s="7"/>
      <c r="P24" s="7"/>
      <c r="Q24" s="7"/>
      <c r="R24" s="7"/>
      <c r="S24" s="7"/>
      <c r="T24" s="7"/>
      <c r="U24" s="7"/>
      <c r="V24" s="7"/>
      <c r="W24" s="32"/>
    </row>
    <row r="25" spans="1:23" s="11" customFormat="1" ht="18" customHeight="1">
      <c r="A25" s="1">
        <f t="shared" si="0"/>
        <v>20</v>
      </c>
      <c r="B25" s="1">
        <v>69508</v>
      </c>
      <c r="C25" s="66" t="s">
        <v>395</v>
      </c>
      <c r="D25" s="46" t="s">
        <v>23</v>
      </c>
      <c r="E25" s="1" t="s">
        <v>71</v>
      </c>
      <c r="F25" s="1">
        <f t="shared" si="1"/>
        <v>85</v>
      </c>
      <c r="G25" s="27"/>
      <c r="H25" s="7"/>
      <c r="I25" s="1">
        <v>85</v>
      </c>
      <c r="J25" s="7"/>
      <c r="K25" s="7"/>
      <c r="L25" s="7"/>
      <c r="M25" s="1"/>
      <c r="N25" s="7"/>
      <c r="O25" s="7"/>
      <c r="P25" s="7"/>
      <c r="Q25" s="7"/>
      <c r="R25" s="7"/>
      <c r="S25" s="7"/>
      <c r="T25" s="7"/>
      <c r="U25" s="7"/>
      <c r="V25" s="7"/>
      <c r="W25" s="32"/>
    </row>
    <row r="26" spans="1:23" s="11" customFormat="1" ht="18" customHeight="1">
      <c r="A26" s="1">
        <f t="shared" si="0"/>
        <v>22</v>
      </c>
      <c r="B26" s="1">
        <v>61143</v>
      </c>
      <c r="C26" s="66" t="s">
        <v>45</v>
      </c>
      <c r="D26" s="46" t="s">
        <v>9</v>
      </c>
      <c r="E26" s="1" t="s">
        <v>10</v>
      </c>
      <c r="F26" s="1">
        <f t="shared" si="1"/>
        <v>75</v>
      </c>
      <c r="G26" s="27"/>
      <c r="H26" s="7"/>
      <c r="I26" s="1"/>
      <c r="J26" s="7"/>
      <c r="K26" s="1"/>
      <c r="L26" s="7"/>
      <c r="M26" s="1"/>
      <c r="N26" s="7"/>
      <c r="O26" s="7"/>
      <c r="P26" s="7"/>
      <c r="Q26" s="7"/>
      <c r="R26" s="7"/>
      <c r="S26" s="7">
        <v>50</v>
      </c>
      <c r="T26" s="7"/>
      <c r="U26" s="7"/>
      <c r="V26" s="7">
        <v>25</v>
      </c>
      <c r="W26" s="32"/>
    </row>
    <row r="27" spans="1:23" s="11" customFormat="1" ht="18" customHeight="1">
      <c r="A27" s="1">
        <f t="shared" si="0"/>
        <v>22</v>
      </c>
      <c r="B27" s="1">
        <v>68757</v>
      </c>
      <c r="C27" s="66" t="s">
        <v>261</v>
      </c>
      <c r="D27" s="46" t="s">
        <v>23</v>
      </c>
      <c r="E27" s="1" t="s">
        <v>21</v>
      </c>
      <c r="F27" s="1">
        <f t="shared" si="1"/>
        <v>75</v>
      </c>
      <c r="G27" s="27"/>
      <c r="H27" s="7"/>
      <c r="I27" s="1"/>
      <c r="J27" s="7"/>
      <c r="K27" s="1"/>
      <c r="L27" s="7"/>
      <c r="M27" s="1"/>
      <c r="N27" s="7"/>
      <c r="O27" s="7"/>
      <c r="P27" s="7">
        <v>75</v>
      </c>
      <c r="Q27" s="7"/>
      <c r="R27" s="7"/>
      <c r="S27" s="7"/>
      <c r="T27" s="7"/>
      <c r="U27" s="7"/>
      <c r="V27" s="7"/>
      <c r="W27" s="32"/>
    </row>
    <row r="28" spans="1:23" s="11" customFormat="1" ht="18" customHeight="1">
      <c r="A28" s="1">
        <f t="shared" si="0"/>
        <v>24</v>
      </c>
      <c r="B28" s="1">
        <v>67862</v>
      </c>
      <c r="C28" s="66" t="s">
        <v>46</v>
      </c>
      <c r="D28" s="46" t="s">
        <v>23</v>
      </c>
      <c r="E28" s="1" t="s">
        <v>10</v>
      </c>
      <c r="F28" s="1">
        <f t="shared" si="1"/>
        <v>60</v>
      </c>
      <c r="G28" s="27"/>
      <c r="H28" s="7"/>
      <c r="I28" s="1"/>
      <c r="J28" s="7"/>
      <c r="K28" s="1"/>
      <c r="L28" s="7"/>
      <c r="M28" s="1"/>
      <c r="N28" s="7"/>
      <c r="O28" s="7"/>
      <c r="P28" s="7"/>
      <c r="Q28" s="7"/>
      <c r="R28" s="7"/>
      <c r="S28" s="7">
        <v>40</v>
      </c>
      <c r="T28" s="7"/>
      <c r="U28" s="7"/>
      <c r="V28" s="7">
        <v>20</v>
      </c>
      <c r="W28" s="32"/>
    </row>
    <row r="29" spans="1:23" s="11" customFormat="1" ht="18" customHeight="1">
      <c r="A29" s="1">
        <f t="shared" si="0"/>
        <v>25</v>
      </c>
      <c r="B29" s="1">
        <v>68749</v>
      </c>
      <c r="C29" s="66" t="s">
        <v>235</v>
      </c>
      <c r="D29" s="46" t="s">
        <v>23</v>
      </c>
      <c r="E29" s="1" t="s">
        <v>169</v>
      </c>
      <c r="F29" s="1">
        <f t="shared" si="1"/>
        <v>55</v>
      </c>
      <c r="G29" s="27"/>
      <c r="H29" s="7"/>
      <c r="I29" s="1"/>
      <c r="J29" s="7"/>
      <c r="K29" s="1"/>
      <c r="L29" s="7"/>
      <c r="M29" s="1"/>
      <c r="N29" s="7"/>
      <c r="O29" s="7"/>
      <c r="P29" s="7"/>
      <c r="Q29" s="7">
        <v>55</v>
      </c>
      <c r="R29" s="7"/>
      <c r="S29" s="7"/>
      <c r="T29" s="7"/>
      <c r="U29" s="7"/>
      <c r="V29" s="7"/>
      <c r="W29" s="32"/>
    </row>
    <row r="30" spans="1:23" s="11" customFormat="1" ht="18" customHeight="1">
      <c r="A30" s="1">
        <f t="shared" si="0"/>
        <v>25</v>
      </c>
      <c r="B30" s="1">
        <v>65322</v>
      </c>
      <c r="C30" s="66" t="s">
        <v>288</v>
      </c>
      <c r="D30" s="46" t="s">
        <v>23</v>
      </c>
      <c r="E30" s="1" t="s">
        <v>71</v>
      </c>
      <c r="F30" s="1">
        <f t="shared" si="1"/>
        <v>55</v>
      </c>
      <c r="G30" s="27"/>
      <c r="H30" s="7"/>
      <c r="I30" s="1"/>
      <c r="J30" s="7"/>
      <c r="K30" s="1"/>
      <c r="L30" s="7"/>
      <c r="M30" s="1"/>
      <c r="N30" s="7">
        <v>55</v>
      </c>
      <c r="O30" s="7"/>
      <c r="P30" s="7"/>
      <c r="Q30" s="7"/>
      <c r="R30" s="7"/>
      <c r="S30" s="7"/>
      <c r="T30" s="7"/>
      <c r="U30" s="7"/>
      <c r="V30" s="7"/>
      <c r="W30" s="32"/>
    </row>
    <row r="31" spans="1:23" s="11" customFormat="1" ht="18" customHeight="1">
      <c r="A31" s="1">
        <f t="shared" si="0"/>
        <v>27</v>
      </c>
      <c r="B31" s="1">
        <v>59928</v>
      </c>
      <c r="C31" s="66" t="s">
        <v>143</v>
      </c>
      <c r="D31" s="46" t="s">
        <v>135</v>
      </c>
      <c r="E31" s="1" t="s">
        <v>28</v>
      </c>
      <c r="F31" s="1">
        <f t="shared" si="1"/>
        <v>37.5</v>
      </c>
      <c r="G31" s="27"/>
      <c r="H31" s="7"/>
      <c r="I31" s="1"/>
      <c r="J31" s="7">
        <v>12.5</v>
      </c>
      <c r="K31" s="1"/>
      <c r="L31" s="7"/>
      <c r="M31" s="1"/>
      <c r="N31" s="7"/>
      <c r="O31" s="7"/>
      <c r="P31" s="7"/>
      <c r="Q31" s="7"/>
      <c r="R31" s="7">
        <v>25</v>
      </c>
      <c r="S31" s="7"/>
      <c r="T31" s="7"/>
      <c r="U31" s="7"/>
      <c r="V31" s="7"/>
      <c r="W31" s="32"/>
    </row>
    <row r="32" spans="1:23" s="11" customFormat="1" ht="18" customHeight="1">
      <c r="A32" s="1">
        <f t="shared" si="0"/>
        <v>28</v>
      </c>
      <c r="B32" s="1">
        <v>62744</v>
      </c>
      <c r="C32" s="66" t="s">
        <v>384</v>
      </c>
      <c r="D32" s="46" t="s">
        <v>23</v>
      </c>
      <c r="E32" s="1" t="s">
        <v>357</v>
      </c>
      <c r="F32" s="1">
        <f t="shared" si="1"/>
        <v>33</v>
      </c>
      <c r="G32" s="27"/>
      <c r="H32" s="7">
        <v>25</v>
      </c>
      <c r="I32" s="1"/>
      <c r="J32" s="7"/>
      <c r="K32" s="7"/>
      <c r="L32" s="7"/>
      <c r="M32" s="1">
        <v>8</v>
      </c>
      <c r="N32" s="7"/>
      <c r="O32" s="7"/>
      <c r="P32" s="7"/>
      <c r="Q32" s="7"/>
      <c r="R32" s="7"/>
      <c r="S32" s="7"/>
      <c r="T32" s="7"/>
      <c r="U32" s="7"/>
      <c r="V32" s="7"/>
      <c r="W32" s="32"/>
    </row>
    <row r="33" spans="1:23" s="11" customFormat="1" ht="18" customHeight="1">
      <c r="A33" s="1">
        <f t="shared" si="0"/>
        <v>29</v>
      </c>
      <c r="B33" s="1">
        <v>60577</v>
      </c>
      <c r="C33" s="66" t="s">
        <v>145</v>
      </c>
      <c r="D33" s="46" t="s">
        <v>135</v>
      </c>
      <c r="E33" s="1" t="s">
        <v>28</v>
      </c>
      <c r="F33" s="1">
        <f t="shared" si="1"/>
        <v>25</v>
      </c>
      <c r="G33" s="27"/>
      <c r="H33" s="7"/>
      <c r="I33" s="1"/>
      <c r="J33" s="7">
        <v>10</v>
      </c>
      <c r="K33" s="1"/>
      <c r="L33" s="7"/>
      <c r="M33" s="1"/>
      <c r="N33" s="7"/>
      <c r="O33" s="7"/>
      <c r="P33" s="7"/>
      <c r="Q33" s="7"/>
      <c r="R33" s="7">
        <v>15</v>
      </c>
      <c r="S33" s="7"/>
      <c r="T33" s="7"/>
      <c r="U33" s="7"/>
      <c r="V33" s="7"/>
      <c r="W33" s="32"/>
    </row>
    <row r="34" spans="1:23" s="11" customFormat="1" ht="18" customHeight="1">
      <c r="A34" s="1">
        <f t="shared" si="0"/>
        <v>29</v>
      </c>
      <c r="B34" s="1">
        <v>63158</v>
      </c>
      <c r="C34" s="66" t="s">
        <v>386</v>
      </c>
      <c r="D34" s="46" t="s">
        <v>383</v>
      </c>
      <c r="E34" s="1" t="s">
        <v>378</v>
      </c>
      <c r="F34" s="1">
        <f t="shared" si="1"/>
        <v>25</v>
      </c>
      <c r="G34" s="27"/>
      <c r="H34" s="7"/>
      <c r="I34" s="1"/>
      <c r="J34" s="7"/>
      <c r="K34" s="7"/>
      <c r="L34" s="7"/>
      <c r="M34" s="1">
        <v>25</v>
      </c>
      <c r="N34" s="7"/>
      <c r="O34" s="7"/>
      <c r="P34" s="7"/>
      <c r="Q34" s="7"/>
      <c r="R34" s="7"/>
      <c r="S34" s="7"/>
      <c r="T34" s="7"/>
      <c r="U34" s="7"/>
      <c r="V34" s="7"/>
      <c r="W34" s="32"/>
    </row>
    <row r="35" spans="1:23" s="11" customFormat="1" ht="18" customHeight="1">
      <c r="A35" s="1">
        <f t="shared" si="0"/>
        <v>31</v>
      </c>
      <c r="B35" s="1">
        <v>61057</v>
      </c>
      <c r="C35" s="46" t="s">
        <v>385</v>
      </c>
      <c r="D35" s="46" t="s">
        <v>23</v>
      </c>
      <c r="E35" s="1" t="s">
        <v>357</v>
      </c>
      <c r="F35" s="1">
        <f t="shared" si="1"/>
        <v>23</v>
      </c>
      <c r="G35" s="27"/>
      <c r="H35" s="7">
        <v>8</v>
      </c>
      <c r="I35" s="1"/>
      <c r="J35" s="7"/>
      <c r="K35" s="7"/>
      <c r="L35" s="7"/>
      <c r="M35" s="1">
        <v>15</v>
      </c>
      <c r="N35" s="7"/>
      <c r="O35" s="7"/>
      <c r="P35" s="7"/>
      <c r="Q35" s="7"/>
      <c r="R35" s="7"/>
      <c r="S35" s="7"/>
      <c r="T35" s="7"/>
      <c r="U35" s="7"/>
      <c r="V35" s="7"/>
      <c r="W35" s="32"/>
    </row>
    <row r="36" spans="1:23" s="11" customFormat="1" ht="18" customHeight="1">
      <c r="A36" s="1">
        <f t="shared" si="0"/>
        <v>32</v>
      </c>
      <c r="B36" s="1">
        <v>63414</v>
      </c>
      <c r="C36" s="66" t="s">
        <v>144</v>
      </c>
      <c r="D36" s="46" t="s">
        <v>133</v>
      </c>
      <c r="E36" s="1" t="s">
        <v>28</v>
      </c>
      <c r="F36" s="1">
        <f t="shared" si="1"/>
        <v>20</v>
      </c>
      <c r="G36" s="27"/>
      <c r="H36" s="7"/>
      <c r="I36" s="1"/>
      <c r="J36" s="7"/>
      <c r="K36" s="1"/>
      <c r="L36" s="7"/>
      <c r="M36" s="1"/>
      <c r="N36" s="7"/>
      <c r="O36" s="7"/>
      <c r="P36" s="7"/>
      <c r="Q36" s="7"/>
      <c r="R36" s="7">
        <v>20</v>
      </c>
      <c r="S36" s="7"/>
      <c r="T36" s="7"/>
      <c r="U36" s="7"/>
      <c r="V36" s="7"/>
      <c r="W36" s="32"/>
    </row>
    <row r="37" spans="1:23" s="11" customFormat="1" ht="18" customHeight="1">
      <c r="A37" s="1">
        <f t="shared" si="0"/>
        <v>32</v>
      </c>
      <c r="B37" s="1">
        <v>59940</v>
      </c>
      <c r="C37" s="66" t="s">
        <v>72</v>
      </c>
      <c r="D37" s="46" t="s">
        <v>73</v>
      </c>
      <c r="E37" s="1" t="s">
        <v>62</v>
      </c>
      <c r="F37" s="1">
        <f t="shared" si="1"/>
        <v>20</v>
      </c>
      <c r="G37" s="27"/>
      <c r="H37" s="7"/>
      <c r="I37" s="1"/>
      <c r="J37" s="7"/>
      <c r="K37" s="1"/>
      <c r="L37" s="7"/>
      <c r="M37" s="1"/>
      <c r="N37" s="7"/>
      <c r="O37" s="7"/>
      <c r="P37" s="7"/>
      <c r="Q37" s="7"/>
      <c r="R37" s="7"/>
      <c r="S37" s="7"/>
      <c r="T37" s="7"/>
      <c r="U37" s="7">
        <v>20</v>
      </c>
      <c r="V37" s="7"/>
      <c r="W37" s="32"/>
    </row>
    <row r="38" spans="1:23" s="11" customFormat="1" ht="18" customHeight="1">
      <c r="A38" s="1">
        <f t="shared" si="0"/>
        <v>34</v>
      </c>
      <c r="B38" s="1">
        <v>64626</v>
      </c>
      <c r="C38" s="66" t="s">
        <v>146</v>
      </c>
      <c r="D38" s="46" t="s">
        <v>140</v>
      </c>
      <c r="E38" s="1" t="s">
        <v>28</v>
      </c>
      <c r="F38" s="1">
        <f t="shared" si="1"/>
        <v>15</v>
      </c>
      <c r="G38" s="27"/>
      <c r="H38" s="7"/>
      <c r="I38" s="1"/>
      <c r="J38" s="7">
        <v>5</v>
      </c>
      <c r="K38" s="1"/>
      <c r="L38" s="7"/>
      <c r="M38" s="1"/>
      <c r="N38" s="7"/>
      <c r="O38" s="7"/>
      <c r="P38" s="7"/>
      <c r="Q38" s="7"/>
      <c r="R38" s="7">
        <v>10</v>
      </c>
      <c r="S38" s="7"/>
      <c r="T38" s="7"/>
      <c r="U38" s="7"/>
      <c r="V38" s="7"/>
      <c r="W38" s="32"/>
    </row>
    <row r="39" spans="1:23" s="11" customFormat="1" ht="18" customHeight="1">
      <c r="A39" s="1">
        <f t="shared" si="0"/>
        <v>35</v>
      </c>
      <c r="B39" s="1">
        <v>62923</v>
      </c>
      <c r="C39" s="66" t="s">
        <v>103</v>
      </c>
      <c r="D39" s="46" t="s">
        <v>104</v>
      </c>
      <c r="E39" s="1" t="s">
        <v>95</v>
      </c>
      <c r="F39" s="1">
        <f t="shared" si="1"/>
        <v>12.5</v>
      </c>
      <c r="G39" s="27"/>
      <c r="H39" s="7"/>
      <c r="I39" s="1"/>
      <c r="J39" s="7"/>
      <c r="K39" s="1"/>
      <c r="L39" s="7"/>
      <c r="M39" s="1"/>
      <c r="N39" s="7"/>
      <c r="O39" s="7"/>
      <c r="P39" s="7"/>
      <c r="Q39" s="7"/>
      <c r="R39" s="7"/>
      <c r="S39" s="7"/>
      <c r="T39" s="7">
        <v>12.5</v>
      </c>
      <c r="U39" s="7"/>
      <c r="V39" s="7"/>
      <c r="W39" s="32"/>
    </row>
    <row r="40" spans="1:23" s="11" customFormat="1" ht="18" customHeight="1">
      <c r="A40" s="1">
        <f t="shared" si="0"/>
        <v>36</v>
      </c>
      <c r="B40" s="1">
        <v>67263</v>
      </c>
      <c r="C40" s="66" t="s">
        <v>105</v>
      </c>
      <c r="D40" s="46" t="s">
        <v>23</v>
      </c>
      <c r="E40" s="1" t="s">
        <v>95</v>
      </c>
      <c r="F40" s="1">
        <f t="shared" si="1"/>
        <v>10</v>
      </c>
      <c r="G40" s="27"/>
      <c r="H40" s="7"/>
      <c r="I40" s="1"/>
      <c r="J40" s="7"/>
      <c r="K40" s="1"/>
      <c r="L40" s="7"/>
      <c r="M40" s="1"/>
      <c r="N40" s="7"/>
      <c r="O40" s="7"/>
      <c r="P40" s="7"/>
      <c r="Q40" s="7"/>
      <c r="R40" s="7"/>
      <c r="S40" s="7"/>
      <c r="T40" s="7">
        <v>10</v>
      </c>
      <c r="U40" s="7"/>
      <c r="V40" s="7"/>
      <c r="W40" s="32"/>
    </row>
    <row r="41" spans="1:23" s="11" customFormat="1" ht="18" customHeight="1">
      <c r="A41" s="1">
        <f t="shared" si="0"/>
        <v>36</v>
      </c>
      <c r="B41" s="1">
        <v>69464</v>
      </c>
      <c r="C41" s="46" t="s">
        <v>405</v>
      </c>
      <c r="D41" s="66" t="s">
        <v>23</v>
      </c>
      <c r="E41" s="1" t="s">
        <v>357</v>
      </c>
      <c r="F41" s="1">
        <f t="shared" si="1"/>
        <v>10</v>
      </c>
      <c r="G41" s="27"/>
      <c r="H41" s="7">
        <v>10</v>
      </c>
      <c r="I41" s="1"/>
      <c r="J41" s="7"/>
      <c r="K41" s="7"/>
      <c r="L41" s="7"/>
      <c r="M41" s="1"/>
      <c r="N41" s="7"/>
      <c r="O41" s="7"/>
      <c r="P41" s="7"/>
      <c r="Q41" s="7"/>
      <c r="R41" s="7"/>
      <c r="S41" s="7"/>
      <c r="T41" s="7"/>
      <c r="U41" s="7"/>
      <c r="V41" s="7"/>
      <c r="W41" s="32"/>
    </row>
    <row r="42" spans="1:23" s="11" customFormat="1" ht="18" customHeight="1">
      <c r="A42" s="1">
        <f t="shared" si="0"/>
        <v>38</v>
      </c>
      <c r="B42" s="1">
        <v>65566</v>
      </c>
      <c r="C42" s="66" t="s">
        <v>147</v>
      </c>
      <c r="D42" s="46" t="s">
        <v>23</v>
      </c>
      <c r="E42" s="1" t="s">
        <v>28</v>
      </c>
      <c r="F42" s="1">
        <f t="shared" si="1"/>
        <v>8</v>
      </c>
      <c r="G42" s="27"/>
      <c r="H42" s="7"/>
      <c r="I42" s="1"/>
      <c r="J42" s="7"/>
      <c r="K42" s="1"/>
      <c r="L42" s="7"/>
      <c r="M42" s="1"/>
      <c r="N42" s="7"/>
      <c r="O42" s="7"/>
      <c r="P42" s="7"/>
      <c r="Q42" s="7"/>
      <c r="R42" s="7">
        <v>8</v>
      </c>
      <c r="S42" s="7"/>
      <c r="T42" s="7"/>
      <c r="U42" s="7"/>
      <c r="V42" s="7"/>
      <c r="W42" s="32"/>
    </row>
    <row r="43" spans="1:23" s="11" customFormat="1" ht="18" customHeight="1">
      <c r="A43" s="1">
        <f t="shared" si="0"/>
        <v>39</v>
      </c>
      <c r="B43" s="1">
        <v>68218</v>
      </c>
      <c r="C43" s="66" t="s">
        <v>106</v>
      </c>
      <c r="D43" s="46" t="s">
        <v>23</v>
      </c>
      <c r="E43" s="1" t="s">
        <v>95</v>
      </c>
      <c r="F43" s="1">
        <f t="shared" si="1"/>
        <v>7.5</v>
      </c>
      <c r="G43" s="27"/>
      <c r="H43" s="7"/>
      <c r="I43" s="1"/>
      <c r="J43" s="7"/>
      <c r="K43" s="1"/>
      <c r="L43" s="7"/>
      <c r="M43" s="1"/>
      <c r="N43" s="7"/>
      <c r="O43" s="7"/>
      <c r="P43" s="7"/>
      <c r="Q43" s="7"/>
      <c r="R43" s="7"/>
      <c r="S43" s="7"/>
      <c r="T43" s="7">
        <v>7.5</v>
      </c>
      <c r="U43" s="7"/>
      <c r="V43" s="7"/>
      <c r="W43" s="32"/>
    </row>
    <row r="44" spans="1:23" s="11" customFormat="1" ht="18" customHeight="1">
      <c r="A44" s="1">
        <f t="shared" si="0"/>
        <v>40</v>
      </c>
      <c r="B44" s="1">
        <v>68276</v>
      </c>
      <c r="C44" s="66" t="s">
        <v>107</v>
      </c>
      <c r="D44" s="46" t="s">
        <v>108</v>
      </c>
      <c r="E44" s="1" t="s">
        <v>95</v>
      </c>
      <c r="F44" s="1">
        <f t="shared" si="1"/>
        <v>5</v>
      </c>
      <c r="G44" s="27"/>
      <c r="H44" s="7"/>
      <c r="I44" s="1"/>
      <c r="J44" s="7"/>
      <c r="K44" s="1"/>
      <c r="L44" s="7"/>
      <c r="M44" s="1"/>
      <c r="N44" s="7"/>
      <c r="O44" s="7"/>
      <c r="P44" s="7"/>
      <c r="Q44" s="7"/>
      <c r="R44" s="7"/>
      <c r="S44" s="7"/>
      <c r="T44" s="7">
        <v>5</v>
      </c>
      <c r="U44" s="7"/>
      <c r="V44" s="7"/>
      <c r="W44" s="32"/>
    </row>
    <row r="45" spans="1:23" ht="6.9" customHeight="1">
      <c r="A45" s="34"/>
      <c r="B45" s="29"/>
      <c r="C45" s="70"/>
      <c r="D45" s="48"/>
      <c r="E45" s="29"/>
      <c r="F45" s="37"/>
      <c r="G45" s="29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3"/>
    </row>
    <row r="46" spans="1:23" s="8" customFormat="1" ht="12.75" customHeight="1">
      <c r="A46" s="13"/>
      <c r="B46" s="14"/>
      <c r="C46" s="71"/>
      <c r="D46" s="49"/>
      <c r="E46" s="14"/>
      <c r="F46" s="14"/>
      <c r="G46" s="14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</row>
    <row r="47" spans="1:23">
      <c r="B47" s="44"/>
    </row>
    <row r="48" spans="1:23">
      <c r="B48" s="44"/>
    </row>
    <row r="49" spans="2:4">
      <c r="B49" s="44"/>
      <c r="D49" s="73"/>
    </row>
    <row r="50" spans="2:4">
      <c r="B50" s="44"/>
      <c r="D50" s="73"/>
    </row>
    <row r="51" spans="2:4">
      <c r="B51" s="44"/>
    </row>
    <row r="52" spans="2:4">
      <c r="B52" s="44"/>
    </row>
    <row r="53" spans="2:4">
      <c r="B53" s="44"/>
    </row>
  </sheetData>
  <sheetProtection algorithmName="SHA-512" hashValue="WKehG0NsiVaIK4qm/fi6N4H83WV5bpREZ0qR2We8WMKzoPxVTOgjlOGnLEBz6IE5mwWY/WUYex3M2BamnrrT9g==" saltValue="cc7s1IC1WQpdnHrtu9gGjw==" spinCount="100000" sheet="1" objects="1" scenarios="1"/>
  <sortState xmlns:xlrd2="http://schemas.microsoft.com/office/spreadsheetml/2017/richdata2" ref="A5:V44">
    <sortCondition descending="1" ref="F5:F44"/>
  </sortState>
  <mergeCells count="17">
    <mergeCell ref="I1:I2"/>
    <mergeCell ref="V1:V2"/>
    <mergeCell ref="U1:U2"/>
    <mergeCell ref="Q1:Q2"/>
    <mergeCell ref="H1:H2"/>
    <mergeCell ref="A2:F2"/>
    <mergeCell ref="T1:T2"/>
    <mergeCell ref="A1:F1"/>
    <mergeCell ref="S1:S2"/>
    <mergeCell ref="R1:R2"/>
    <mergeCell ref="P1:P2"/>
    <mergeCell ref="O1:O2"/>
    <mergeCell ref="N1:N2"/>
    <mergeCell ref="L1:L2"/>
    <mergeCell ref="J1:J2"/>
    <mergeCell ref="K1:K2"/>
    <mergeCell ref="M1:M2"/>
  </mergeCells>
  <conditionalFormatting sqref="B38:B44 B5:C37">
    <cfRule type="duplicateValues" dxfId="43" priority="12232" stopIfTrue="1"/>
    <cfRule type="duplicateValues" dxfId="42" priority="12233" stopIfTrue="1"/>
    <cfRule type="duplicateValues" dxfId="41" priority="12234" stopIfTrue="1"/>
    <cfRule type="duplicateValues" dxfId="40" priority="12235" stopIfTrue="1"/>
  </conditionalFormatting>
  <conditionalFormatting sqref="B1:C1048576">
    <cfRule type="duplicateValues" dxfId="39" priority="1"/>
  </conditionalFormatting>
  <conditionalFormatting sqref="B3:C3">
    <cfRule type="duplicateValues" dxfId="38" priority="8" stopIfTrue="1"/>
  </conditionalFormatting>
  <conditionalFormatting sqref="B5:C44">
    <cfRule type="duplicateValues" dxfId="37" priority="12244"/>
    <cfRule type="duplicateValues" dxfId="36" priority="12245"/>
  </conditionalFormatting>
  <conditionalFormatting sqref="B45:C46">
    <cfRule type="duplicateValues" dxfId="35" priority="11456" stopIfTrue="1"/>
  </conditionalFormatting>
  <conditionalFormatting sqref="B45:C65526 B1:C2 B4:C4">
    <cfRule type="expression" dxfId="34" priority="11457" stopIfTrue="1">
      <formula>AND(COUNTIF($B$1:$C$2, B1)+COUNTIF($B$4:$C$4, B1)+COUNTIF($B$45:$C$65526, B1)&gt;1,NOT(ISBLANK(B1)))</formula>
    </cfRule>
  </conditionalFormatting>
  <conditionalFormatting sqref="B45:C1048576 B1:C37 B38:B44">
    <cfRule type="duplicateValues" dxfId="33" priority="11460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T25"/>
  <sheetViews>
    <sheetView showGridLines="0" zoomScale="85" zoomScaleNormal="85" workbookViewId="0">
      <selection activeCell="U5" sqref="U5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8.88671875" style="3" customWidth="1"/>
    <col min="4" max="4" width="49.44140625" style="10" customWidth="1"/>
    <col min="5" max="5" width="8" style="2" customWidth="1"/>
    <col min="6" max="6" width="8" style="2" bestFit="1" customWidth="1"/>
    <col min="7" max="7" width="1" style="2" customWidth="1"/>
    <col min="8" max="19" width="6.77734375" style="12" customWidth="1"/>
    <col min="20" max="20" width="1" style="3" customWidth="1"/>
    <col min="21" max="16384" width="9.109375" style="3"/>
  </cols>
  <sheetData>
    <row r="1" spans="1:20" ht="69" customHeight="1">
      <c r="A1" s="97"/>
      <c r="B1" s="98"/>
      <c r="C1" s="98"/>
      <c r="D1" s="98"/>
      <c r="E1" s="98"/>
      <c r="F1" s="99"/>
      <c r="G1" s="23"/>
      <c r="H1" s="92" t="s">
        <v>387</v>
      </c>
      <c r="I1" s="86" t="s">
        <v>335</v>
      </c>
      <c r="J1" s="86" t="s">
        <v>347</v>
      </c>
      <c r="K1" s="86" t="s">
        <v>321</v>
      </c>
      <c r="L1" s="88" t="s">
        <v>278</v>
      </c>
      <c r="M1" s="88" t="s">
        <v>266</v>
      </c>
      <c r="N1" s="86" t="s">
        <v>249</v>
      </c>
      <c r="O1" s="86" t="s">
        <v>206</v>
      </c>
      <c r="P1" s="86" t="s">
        <v>131</v>
      </c>
      <c r="Q1" s="86" t="s">
        <v>116</v>
      </c>
      <c r="R1" s="86" t="s">
        <v>87</v>
      </c>
      <c r="S1" s="86" t="s">
        <v>6</v>
      </c>
      <c r="T1" s="23"/>
    </row>
    <row r="2" spans="1:20" s="4" customFormat="1" ht="118.2" customHeight="1">
      <c r="A2" s="94" t="s">
        <v>417</v>
      </c>
      <c r="B2" s="95"/>
      <c r="C2" s="95"/>
      <c r="D2" s="95"/>
      <c r="E2" s="95"/>
      <c r="F2" s="96"/>
      <c r="G2" s="24"/>
      <c r="H2" s="93"/>
      <c r="I2" s="87"/>
      <c r="J2" s="87"/>
      <c r="K2" s="87"/>
      <c r="L2" s="89"/>
      <c r="M2" s="89"/>
      <c r="N2" s="87"/>
      <c r="O2" s="87"/>
      <c r="P2" s="87"/>
      <c r="Q2" s="87"/>
      <c r="R2" s="87"/>
      <c r="S2" s="87"/>
      <c r="T2" s="30"/>
    </row>
    <row r="3" spans="1:20" s="4" customFormat="1" ht="18" customHeight="1">
      <c r="A3" s="81"/>
      <c r="B3" s="82"/>
      <c r="C3" s="82"/>
      <c r="D3" s="82"/>
      <c r="E3" s="82"/>
      <c r="F3" s="64"/>
      <c r="G3" s="25"/>
      <c r="H3" s="16">
        <v>46144</v>
      </c>
      <c r="I3" s="77">
        <v>46124</v>
      </c>
      <c r="J3" s="77">
        <v>46123</v>
      </c>
      <c r="K3" s="77">
        <v>46123</v>
      </c>
      <c r="L3" s="78">
        <v>46109</v>
      </c>
      <c r="M3" s="78">
        <v>46096</v>
      </c>
      <c r="N3" s="77">
        <v>46089</v>
      </c>
      <c r="O3" s="77">
        <v>46081</v>
      </c>
      <c r="P3" s="77">
        <v>46075</v>
      </c>
      <c r="Q3" s="77">
        <v>46074</v>
      </c>
      <c r="R3" s="77">
        <v>46061</v>
      </c>
      <c r="S3" s="77">
        <v>46047</v>
      </c>
      <c r="T3" s="30"/>
    </row>
    <row r="4" spans="1:20" ht="18" customHeight="1">
      <c r="A4" s="17" t="s">
        <v>0</v>
      </c>
      <c r="B4" s="17" t="s">
        <v>1</v>
      </c>
      <c r="C4" s="17" t="s">
        <v>4</v>
      </c>
      <c r="D4" s="17" t="s">
        <v>2</v>
      </c>
      <c r="E4" s="17" t="s">
        <v>3</v>
      </c>
      <c r="F4" s="17" t="s">
        <v>5</v>
      </c>
      <c r="G4" s="26"/>
      <c r="H4" s="18" t="s">
        <v>187</v>
      </c>
      <c r="I4" s="79" t="s">
        <v>7</v>
      </c>
      <c r="J4" s="79" t="s">
        <v>348</v>
      </c>
      <c r="K4" s="79" t="s">
        <v>187</v>
      </c>
      <c r="L4" s="79" t="s">
        <v>187</v>
      </c>
      <c r="M4" s="79" t="s">
        <v>187</v>
      </c>
      <c r="N4" s="79" t="s">
        <v>187</v>
      </c>
      <c r="O4" s="79" t="s">
        <v>187</v>
      </c>
      <c r="P4" s="79" t="s">
        <v>7</v>
      </c>
      <c r="Q4" s="79" t="s">
        <v>117</v>
      </c>
      <c r="R4" s="79" t="s">
        <v>7</v>
      </c>
      <c r="S4" s="79" t="s">
        <v>7</v>
      </c>
      <c r="T4" s="31"/>
    </row>
    <row r="5" spans="1:20" s="11" customFormat="1" ht="18" customHeight="1">
      <c r="A5" s="1">
        <f t="shared" ref="A5:A20" si="0">RANK(F5,F$5:F$208,0)</f>
        <v>1</v>
      </c>
      <c r="B5" s="1">
        <v>59067</v>
      </c>
      <c r="C5" s="5" t="s">
        <v>243</v>
      </c>
      <c r="D5" s="5" t="s">
        <v>23</v>
      </c>
      <c r="E5" s="1" t="s">
        <v>71</v>
      </c>
      <c r="F5" s="1">
        <f t="shared" ref="F5:F20" si="1">SUM(H5:S5)</f>
        <v>300</v>
      </c>
      <c r="G5" s="28"/>
      <c r="H5" s="59">
        <v>50</v>
      </c>
      <c r="I5" s="59"/>
      <c r="J5" s="59"/>
      <c r="K5" s="59">
        <v>50</v>
      </c>
      <c r="L5" s="59">
        <v>100</v>
      </c>
      <c r="M5" s="59"/>
      <c r="N5" s="59"/>
      <c r="O5" s="59">
        <v>100</v>
      </c>
      <c r="P5" s="1"/>
      <c r="Q5" s="1"/>
      <c r="R5" s="1"/>
      <c r="S5" s="1"/>
      <c r="T5" s="28"/>
    </row>
    <row r="6" spans="1:20" s="11" customFormat="1" ht="18" customHeight="1">
      <c r="A6" s="1">
        <f t="shared" si="0"/>
        <v>2</v>
      </c>
      <c r="B6" s="1">
        <v>58651</v>
      </c>
      <c r="C6" s="5" t="s">
        <v>244</v>
      </c>
      <c r="D6" s="5" t="s">
        <v>245</v>
      </c>
      <c r="E6" s="1" t="s">
        <v>32</v>
      </c>
      <c r="F6" s="1">
        <f t="shared" si="1"/>
        <v>237.5</v>
      </c>
      <c r="G6" s="28"/>
      <c r="H6" s="1"/>
      <c r="I6" s="1"/>
      <c r="J6" s="1"/>
      <c r="K6" s="1">
        <v>47.5</v>
      </c>
      <c r="L6" s="1">
        <v>95</v>
      </c>
      <c r="M6" s="1"/>
      <c r="N6" s="1"/>
      <c r="O6" s="1">
        <v>95</v>
      </c>
      <c r="P6" s="1"/>
      <c r="Q6" s="1"/>
      <c r="R6" s="1"/>
      <c r="S6" s="1"/>
      <c r="T6" s="28"/>
    </row>
    <row r="7" spans="1:20" s="11" customFormat="1" ht="18" customHeight="1">
      <c r="A7" s="1">
        <f t="shared" si="0"/>
        <v>3</v>
      </c>
      <c r="B7" s="1">
        <v>67616</v>
      </c>
      <c r="C7" s="5" t="s">
        <v>246</v>
      </c>
      <c r="D7" s="5" t="s">
        <v>23</v>
      </c>
      <c r="E7" s="1" t="s">
        <v>158</v>
      </c>
      <c r="F7" s="1">
        <f t="shared" si="1"/>
        <v>225</v>
      </c>
      <c r="G7" s="28"/>
      <c r="H7" s="1"/>
      <c r="I7" s="1"/>
      <c r="J7" s="1"/>
      <c r="K7" s="1">
        <v>45</v>
      </c>
      <c r="L7" s="1">
        <v>90</v>
      </c>
      <c r="M7" s="1"/>
      <c r="N7" s="1"/>
      <c r="O7" s="1">
        <v>90</v>
      </c>
      <c r="P7" s="1"/>
      <c r="Q7" s="1"/>
      <c r="R7" s="1"/>
      <c r="S7" s="1"/>
      <c r="T7" s="28"/>
    </row>
    <row r="8" spans="1:20" s="11" customFormat="1" ht="18" customHeight="1">
      <c r="A8" s="1">
        <f t="shared" si="0"/>
        <v>4</v>
      </c>
      <c r="B8" s="1">
        <v>61185</v>
      </c>
      <c r="C8" s="5" t="s">
        <v>247</v>
      </c>
      <c r="D8" s="5" t="s">
        <v>186</v>
      </c>
      <c r="E8" s="1" t="s">
        <v>169</v>
      </c>
      <c r="F8" s="1">
        <f t="shared" si="1"/>
        <v>170</v>
      </c>
      <c r="G8" s="28"/>
      <c r="H8" s="1"/>
      <c r="I8" s="1"/>
      <c r="J8" s="1"/>
      <c r="K8" s="1"/>
      <c r="L8" s="1">
        <v>85</v>
      </c>
      <c r="M8" s="1"/>
      <c r="N8" s="1"/>
      <c r="O8" s="1">
        <v>85</v>
      </c>
      <c r="P8" s="1"/>
      <c r="Q8" s="1"/>
      <c r="R8" s="1"/>
      <c r="S8" s="1"/>
      <c r="T8" s="28"/>
    </row>
    <row r="9" spans="1:20" s="11" customFormat="1" ht="18" customHeight="1">
      <c r="A9" s="1">
        <f t="shared" si="0"/>
        <v>5</v>
      </c>
      <c r="B9" s="1">
        <v>64748</v>
      </c>
      <c r="C9" s="5" t="s">
        <v>248</v>
      </c>
      <c r="D9" s="5" t="s">
        <v>186</v>
      </c>
      <c r="E9" s="1" t="s">
        <v>169</v>
      </c>
      <c r="F9" s="1">
        <f t="shared" si="1"/>
        <v>160</v>
      </c>
      <c r="G9" s="28"/>
      <c r="H9" s="1"/>
      <c r="I9" s="1"/>
      <c r="J9" s="1"/>
      <c r="K9" s="1"/>
      <c r="L9" s="1">
        <v>80</v>
      </c>
      <c r="M9" s="1"/>
      <c r="N9" s="1"/>
      <c r="O9" s="1">
        <v>80</v>
      </c>
      <c r="P9" s="1"/>
      <c r="Q9" s="1"/>
      <c r="R9" s="1"/>
      <c r="S9" s="1"/>
      <c r="T9" s="28"/>
    </row>
    <row r="10" spans="1:20" s="11" customFormat="1" ht="18" customHeight="1">
      <c r="A10" s="1">
        <f t="shared" si="0"/>
        <v>6</v>
      </c>
      <c r="B10" s="1">
        <v>53243</v>
      </c>
      <c r="C10" s="5" t="s">
        <v>262</v>
      </c>
      <c r="D10" s="5" t="s">
        <v>257</v>
      </c>
      <c r="E10" s="1" t="s">
        <v>21</v>
      </c>
      <c r="F10" s="1">
        <f t="shared" si="1"/>
        <v>100</v>
      </c>
      <c r="G10" s="28"/>
      <c r="H10" s="1"/>
      <c r="I10" s="1"/>
      <c r="J10" s="1"/>
      <c r="K10" s="1"/>
      <c r="L10" s="1"/>
      <c r="M10" s="1">
        <v>50</v>
      </c>
      <c r="N10" s="1">
        <v>50</v>
      </c>
      <c r="O10" s="1"/>
      <c r="P10" s="1"/>
      <c r="Q10" s="1"/>
      <c r="R10" s="1"/>
      <c r="S10" s="1"/>
      <c r="T10" s="28"/>
    </row>
    <row r="11" spans="1:20" s="11" customFormat="1" ht="18" customHeight="1">
      <c r="A11" s="1">
        <f t="shared" si="0"/>
        <v>7</v>
      </c>
      <c r="B11" s="1">
        <v>59574</v>
      </c>
      <c r="C11" s="5" t="s">
        <v>128</v>
      </c>
      <c r="D11" s="5" t="s">
        <v>129</v>
      </c>
      <c r="E11" s="1" t="s">
        <v>10</v>
      </c>
      <c r="F11" s="1">
        <f t="shared" si="1"/>
        <v>70</v>
      </c>
      <c r="G11" s="28"/>
      <c r="H11" s="1"/>
      <c r="I11" s="1"/>
      <c r="J11" s="1">
        <v>50</v>
      </c>
      <c r="K11" s="1"/>
      <c r="L11" s="1"/>
      <c r="M11" s="1"/>
      <c r="N11" s="1"/>
      <c r="O11" s="1"/>
      <c r="P11" s="1"/>
      <c r="Q11" s="1">
        <v>20</v>
      </c>
      <c r="R11" s="1"/>
      <c r="S11" s="1"/>
      <c r="T11" s="28"/>
    </row>
    <row r="12" spans="1:20" s="11" customFormat="1" ht="18" customHeight="1">
      <c r="A12" s="1">
        <f t="shared" si="0"/>
        <v>8</v>
      </c>
      <c r="B12" s="1">
        <v>64488</v>
      </c>
      <c r="C12" s="5" t="s">
        <v>396</v>
      </c>
      <c r="D12" s="5" t="s">
        <v>171</v>
      </c>
      <c r="E12" s="1" t="s">
        <v>71</v>
      </c>
      <c r="F12" s="1">
        <f t="shared" si="1"/>
        <v>47.5</v>
      </c>
      <c r="G12" s="28"/>
      <c r="H12" s="1">
        <v>47.5</v>
      </c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28"/>
    </row>
    <row r="13" spans="1:20" s="11" customFormat="1" ht="18" customHeight="1">
      <c r="A13" s="1">
        <f t="shared" si="0"/>
        <v>9</v>
      </c>
      <c r="B13" s="1">
        <v>66185</v>
      </c>
      <c r="C13" s="5" t="s">
        <v>53</v>
      </c>
      <c r="D13" s="5" t="s">
        <v>9</v>
      </c>
      <c r="E13" s="1" t="s">
        <v>10</v>
      </c>
      <c r="F13" s="1">
        <f t="shared" si="1"/>
        <v>27.5</v>
      </c>
      <c r="G13" s="28"/>
      <c r="H13" s="1"/>
      <c r="I13" s="1"/>
      <c r="J13" s="1"/>
      <c r="K13" s="1"/>
      <c r="L13" s="1"/>
      <c r="M13" s="1"/>
      <c r="N13" s="1"/>
      <c r="O13" s="74"/>
      <c r="P13" s="1"/>
      <c r="Q13" s="1">
        <v>17.5</v>
      </c>
      <c r="R13" s="1"/>
      <c r="S13" s="1">
        <v>10</v>
      </c>
      <c r="T13" s="28"/>
    </row>
    <row r="14" spans="1:20" s="11" customFormat="1" ht="18" customHeight="1">
      <c r="A14" s="1">
        <f t="shared" si="0"/>
        <v>10</v>
      </c>
      <c r="B14" s="1">
        <v>64422</v>
      </c>
      <c r="C14" s="5" t="s">
        <v>127</v>
      </c>
      <c r="D14" s="66" t="s">
        <v>44</v>
      </c>
      <c r="E14" s="1" t="s">
        <v>10</v>
      </c>
      <c r="F14" s="1">
        <f t="shared" si="1"/>
        <v>25</v>
      </c>
      <c r="G14" s="28"/>
      <c r="H14" s="1"/>
      <c r="I14" s="1"/>
      <c r="J14" s="1"/>
      <c r="K14" s="1"/>
      <c r="L14" s="1"/>
      <c r="M14" s="1"/>
      <c r="N14" s="1"/>
      <c r="O14" s="1"/>
      <c r="P14" s="1"/>
      <c r="Q14" s="1">
        <v>25</v>
      </c>
      <c r="R14" s="1"/>
      <c r="S14" s="1"/>
      <c r="T14" s="28"/>
    </row>
    <row r="15" spans="1:20" s="11" customFormat="1" ht="18" customHeight="1">
      <c r="A15" s="1">
        <f t="shared" si="0"/>
        <v>10</v>
      </c>
      <c r="B15" s="1">
        <v>65138</v>
      </c>
      <c r="C15" s="5" t="s">
        <v>136</v>
      </c>
      <c r="D15" s="5" t="s">
        <v>23</v>
      </c>
      <c r="E15" s="1" t="s">
        <v>28</v>
      </c>
      <c r="F15" s="1">
        <f t="shared" si="1"/>
        <v>25</v>
      </c>
      <c r="G15" s="28"/>
      <c r="H15" s="1"/>
      <c r="I15" s="1">
        <v>12.5</v>
      </c>
      <c r="J15" s="1"/>
      <c r="K15" s="1"/>
      <c r="L15" s="1"/>
      <c r="M15" s="1"/>
      <c r="N15" s="1"/>
      <c r="O15" s="1"/>
      <c r="P15" s="1">
        <v>12.5</v>
      </c>
      <c r="Q15" s="1"/>
      <c r="R15" s="1"/>
      <c r="S15" s="1"/>
      <c r="T15" s="28"/>
    </row>
    <row r="16" spans="1:20" s="11" customFormat="1" ht="18" customHeight="1">
      <c r="A16" s="1">
        <f t="shared" si="0"/>
        <v>12</v>
      </c>
      <c r="B16" s="1">
        <v>64420</v>
      </c>
      <c r="C16" s="5" t="s">
        <v>138</v>
      </c>
      <c r="D16" s="5" t="s">
        <v>135</v>
      </c>
      <c r="E16" s="1" t="s">
        <v>28</v>
      </c>
      <c r="F16" s="1">
        <f t="shared" si="1"/>
        <v>17.5</v>
      </c>
      <c r="G16" s="28"/>
      <c r="H16" s="1"/>
      <c r="I16" s="1">
        <v>10</v>
      </c>
      <c r="J16" s="1"/>
      <c r="K16" s="1"/>
      <c r="L16" s="1"/>
      <c r="M16" s="1"/>
      <c r="N16" s="1"/>
      <c r="O16" s="1"/>
      <c r="P16" s="1">
        <v>7.5</v>
      </c>
      <c r="Q16" s="1"/>
      <c r="R16" s="1"/>
      <c r="S16" s="1"/>
      <c r="T16" s="28"/>
    </row>
    <row r="17" spans="1:20" s="11" customFormat="1" ht="18" customHeight="1">
      <c r="A17" s="1">
        <f t="shared" si="0"/>
        <v>13</v>
      </c>
      <c r="B17" s="1">
        <v>65008</v>
      </c>
      <c r="C17" s="5" t="s">
        <v>137</v>
      </c>
      <c r="D17" s="5" t="s">
        <v>135</v>
      </c>
      <c r="E17" s="1" t="s">
        <v>28</v>
      </c>
      <c r="F17" s="1">
        <f t="shared" si="1"/>
        <v>15</v>
      </c>
      <c r="G17" s="28"/>
      <c r="H17" s="1"/>
      <c r="I17" s="1">
        <v>5</v>
      </c>
      <c r="J17" s="1"/>
      <c r="K17" s="1"/>
      <c r="L17" s="1"/>
      <c r="M17" s="1"/>
      <c r="N17" s="1"/>
      <c r="O17" s="1"/>
      <c r="P17" s="1">
        <v>10</v>
      </c>
      <c r="Q17" s="1"/>
      <c r="R17" s="1"/>
      <c r="S17" s="1"/>
      <c r="T17" s="28"/>
    </row>
    <row r="18" spans="1:20" s="11" customFormat="1" ht="18" customHeight="1">
      <c r="A18" s="1">
        <f t="shared" si="0"/>
        <v>14</v>
      </c>
      <c r="B18" s="1">
        <v>59370</v>
      </c>
      <c r="C18" s="5" t="s">
        <v>109</v>
      </c>
      <c r="D18" s="5" t="s">
        <v>104</v>
      </c>
      <c r="E18" s="1" t="s">
        <v>95</v>
      </c>
      <c r="F18" s="1">
        <f t="shared" si="1"/>
        <v>12.5</v>
      </c>
      <c r="G18" s="28"/>
      <c r="H18" s="1"/>
      <c r="I18" s="1"/>
      <c r="J18" s="1"/>
      <c r="K18" s="1"/>
      <c r="L18" s="1"/>
      <c r="M18" s="1"/>
      <c r="N18" s="1"/>
      <c r="O18" s="1"/>
      <c r="P18" s="1"/>
      <c r="Q18" s="1"/>
      <c r="R18" s="1">
        <v>12.5</v>
      </c>
      <c r="S18" s="1"/>
      <c r="T18" s="28"/>
    </row>
    <row r="19" spans="1:20" s="11" customFormat="1" ht="18" customHeight="1">
      <c r="A19" s="1">
        <f t="shared" si="0"/>
        <v>15</v>
      </c>
      <c r="B19" s="1">
        <v>68195</v>
      </c>
      <c r="C19" s="5" t="s">
        <v>110</v>
      </c>
      <c r="D19" s="5" t="s">
        <v>23</v>
      </c>
      <c r="E19" s="1" t="s">
        <v>95</v>
      </c>
      <c r="F19" s="1">
        <f t="shared" si="1"/>
        <v>10</v>
      </c>
      <c r="G19" s="28"/>
      <c r="H19" s="1"/>
      <c r="I19" s="1"/>
      <c r="J19" s="1"/>
      <c r="K19" s="1"/>
      <c r="L19" s="1"/>
      <c r="M19" s="1"/>
      <c r="N19" s="1"/>
      <c r="O19" s="1"/>
      <c r="P19" s="1"/>
      <c r="Q19" s="1"/>
      <c r="R19" s="1">
        <v>10</v>
      </c>
      <c r="S19" s="1"/>
      <c r="T19" s="28"/>
    </row>
    <row r="20" spans="1:20" s="11" customFormat="1" ht="18" customHeight="1">
      <c r="A20" s="1">
        <f t="shared" si="0"/>
        <v>16</v>
      </c>
      <c r="B20" s="1">
        <v>69222</v>
      </c>
      <c r="C20" s="5" t="s">
        <v>345</v>
      </c>
      <c r="D20" s="5" t="s">
        <v>23</v>
      </c>
      <c r="E20" s="1" t="s">
        <v>28</v>
      </c>
      <c r="F20" s="1">
        <f t="shared" si="1"/>
        <v>7.5</v>
      </c>
      <c r="G20" s="28"/>
      <c r="H20" s="1"/>
      <c r="I20" s="1">
        <v>7.5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28"/>
    </row>
    <row r="21" spans="1:20" ht="6.9" customHeight="1">
      <c r="A21" s="34"/>
      <c r="B21" s="29"/>
      <c r="C21" s="35"/>
      <c r="D21" s="36"/>
      <c r="E21" s="29"/>
      <c r="F21" s="37"/>
      <c r="G21" s="29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3"/>
    </row>
    <row r="22" spans="1:20" s="8" customFormat="1" ht="12.75" customHeight="1">
      <c r="A22" s="13"/>
      <c r="B22" s="14"/>
      <c r="D22" s="15"/>
      <c r="E22" s="14"/>
      <c r="F22" s="14"/>
      <c r="G22" s="14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</row>
    <row r="25" spans="1:20">
      <c r="C25" s="40"/>
    </row>
  </sheetData>
  <sheetProtection algorithmName="SHA-512" hashValue="oAvkr1922HQh/UqfpYT7oVvVisd9UU43RorlKa/++3Fais3pW4MYtRS4GPTA26aj67O42dqWjKw0KrR/62YjhA==" saltValue="qLq0DSuVtT9EeFYJkAAdVA==" spinCount="100000" sheet="1" objects="1" scenarios="1"/>
  <sortState xmlns:xlrd2="http://schemas.microsoft.com/office/spreadsheetml/2017/richdata2" ref="A5:S20">
    <sortCondition descending="1" ref="F5:F20"/>
  </sortState>
  <mergeCells count="14">
    <mergeCell ref="S1:S2"/>
    <mergeCell ref="A2:F2"/>
    <mergeCell ref="R1:R2"/>
    <mergeCell ref="A1:F1"/>
    <mergeCell ref="Q1:Q2"/>
    <mergeCell ref="P1:P2"/>
    <mergeCell ref="O1:O2"/>
    <mergeCell ref="N1:N2"/>
    <mergeCell ref="M1:M2"/>
    <mergeCell ref="L1:L2"/>
    <mergeCell ref="K1:K2"/>
    <mergeCell ref="I1:I2"/>
    <mergeCell ref="J1:J2"/>
    <mergeCell ref="H1:H2"/>
  </mergeCells>
  <conditionalFormatting sqref="B1:C2 B4:C4 B6:C24 B25 B26:C65522">
    <cfRule type="expression" dxfId="32" priority="6" stopIfTrue="1">
      <formula>AND(COUNTIF($B$1:$C$2, B1)+COUNTIF($B$4:$C$4, B1)+COUNTIF($B$6:$C$65522, B1)&gt;1,NOT(ISBLANK(B1)))</formula>
    </cfRule>
  </conditionalFormatting>
  <conditionalFormatting sqref="B1:C1048576">
    <cfRule type="duplicateValues" dxfId="31" priority="1"/>
  </conditionalFormatting>
  <conditionalFormatting sqref="B3:C3">
    <cfRule type="duplicateValues" dxfId="30" priority="4" stopIfTrue="1"/>
  </conditionalFormatting>
  <conditionalFormatting sqref="B5:C5 C6:C20">
    <cfRule type="duplicateValues" dxfId="29" priority="12249" stopIfTrue="1"/>
  </conditionalFormatting>
  <conditionalFormatting sqref="B5:C20">
    <cfRule type="duplicateValues" dxfId="28" priority="12251"/>
    <cfRule type="duplicateValues" dxfId="27" priority="12252"/>
    <cfRule type="duplicateValues" dxfId="26" priority="12253" stopIfTrue="1"/>
    <cfRule type="duplicateValues" dxfId="25" priority="12254" stopIfTrue="1"/>
    <cfRule type="duplicateValues" dxfId="24" priority="12255" stopIfTrue="1"/>
  </conditionalFormatting>
  <conditionalFormatting sqref="B6:C22">
    <cfRule type="duplicateValues" dxfId="23" priority="12256" stopIfTrue="1"/>
  </conditionalFormatting>
  <conditionalFormatting sqref="C6:C20">
    <cfRule type="duplicateValues" dxfId="22" priority="1226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63D327-00A5-4A8D-BA47-7D28FFC9C035}">
  <dimension ref="A1:K18"/>
  <sheetViews>
    <sheetView showGridLines="0" zoomScale="85" zoomScaleNormal="85" workbookViewId="0">
      <selection activeCell="J1" sqref="J1:J2"/>
    </sheetView>
  </sheetViews>
  <sheetFormatPr defaultColWidth="9.109375" defaultRowHeight="13.8"/>
  <cols>
    <col min="1" max="1" width="5.6640625" style="9" bestFit="1" customWidth="1"/>
    <col min="2" max="2" width="9.77734375" style="2" customWidth="1"/>
    <col min="3" max="3" width="41" style="3" customWidth="1"/>
    <col min="4" max="4" width="38.21875" style="10" customWidth="1"/>
    <col min="5" max="5" width="6.77734375" style="2" customWidth="1"/>
    <col min="6" max="6" width="8" style="2" bestFit="1" customWidth="1"/>
    <col min="7" max="7" width="1" style="2" customWidth="1"/>
    <col min="8" max="10" width="6.77734375" style="12" customWidth="1"/>
    <col min="11" max="11" width="1" style="3" customWidth="1"/>
    <col min="12" max="16384" width="9.109375" style="3"/>
  </cols>
  <sheetData>
    <row r="1" spans="1:11" ht="69" customHeight="1">
      <c r="A1" s="97"/>
      <c r="B1" s="98"/>
      <c r="C1" s="98"/>
      <c r="D1" s="98"/>
      <c r="E1" s="98"/>
      <c r="F1" s="99"/>
      <c r="G1" s="23"/>
      <c r="H1" s="86" t="s">
        <v>347</v>
      </c>
      <c r="I1" s="86" t="s">
        <v>321</v>
      </c>
      <c r="J1" s="88" t="s">
        <v>278</v>
      </c>
      <c r="K1" s="41"/>
    </row>
    <row r="2" spans="1:11" s="4" customFormat="1" ht="127.8" customHeight="1">
      <c r="A2" s="94" t="s">
        <v>418</v>
      </c>
      <c r="B2" s="95"/>
      <c r="C2" s="95"/>
      <c r="D2" s="95"/>
      <c r="E2" s="95"/>
      <c r="F2" s="96"/>
      <c r="G2" s="24"/>
      <c r="H2" s="87"/>
      <c r="I2" s="87"/>
      <c r="J2" s="89"/>
      <c r="K2" s="42"/>
    </row>
    <row r="3" spans="1:11" s="4" customFormat="1" ht="18" customHeight="1">
      <c r="A3" s="81"/>
      <c r="B3" s="82"/>
      <c r="C3" s="82"/>
      <c r="D3" s="82"/>
      <c r="E3" s="82"/>
      <c r="F3" s="64"/>
      <c r="G3" s="25"/>
      <c r="H3" s="77">
        <v>46123</v>
      </c>
      <c r="I3" s="77">
        <v>46123</v>
      </c>
      <c r="J3" s="78">
        <v>46109</v>
      </c>
      <c r="K3" s="30"/>
    </row>
    <row r="4" spans="1:11" ht="18" customHeight="1">
      <c r="A4" s="17" t="s">
        <v>0</v>
      </c>
      <c r="B4" s="17" t="s">
        <v>1</v>
      </c>
      <c r="C4" s="17" t="s">
        <v>4</v>
      </c>
      <c r="D4" s="17" t="s">
        <v>2</v>
      </c>
      <c r="E4" s="17" t="s">
        <v>3</v>
      </c>
      <c r="F4" s="17" t="s">
        <v>5</v>
      </c>
      <c r="G4" s="26"/>
      <c r="H4" s="79" t="s">
        <v>348</v>
      </c>
      <c r="I4" s="79" t="s">
        <v>187</v>
      </c>
      <c r="J4" s="80" t="s">
        <v>187</v>
      </c>
      <c r="K4" s="31"/>
    </row>
    <row r="5" spans="1:11" s="11" customFormat="1" ht="18" customHeight="1">
      <c r="A5" s="1">
        <f>RANK(F5,F$5:F$158,0)</f>
        <v>1</v>
      </c>
      <c r="B5" s="1">
        <v>68560</v>
      </c>
      <c r="C5" s="5" t="s">
        <v>297</v>
      </c>
      <c r="D5" s="6" t="s">
        <v>23</v>
      </c>
      <c r="E5" s="1" t="s">
        <v>71</v>
      </c>
      <c r="F5" s="1">
        <f>SUM(H5:J5)</f>
        <v>100</v>
      </c>
      <c r="G5" s="27"/>
      <c r="H5" s="7"/>
      <c r="I5" s="7">
        <v>50</v>
      </c>
      <c r="J5" s="7">
        <v>50</v>
      </c>
      <c r="K5" s="32"/>
    </row>
    <row r="6" spans="1:11" s="11" customFormat="1" ht="18" customHeight="1">
      <c r="A6" s="1">
        <f>RANK(F6,F$5:F$158,0)</f>
        <v>2</v>
      </c>
      <c r="B6" s="1">
        <v>69025</v>
      </c>
      <c r="C6" s="5" t="s">
        <v>298</v>
      </c>
      <c r="D6" s="6" t="s">
        <v>23</v>
      </c>
      <c r="E6" s="1" t="s">
        <v>71</v>
      </c>
      <c r="F6" s="1">
        <f>SUM(H6:J6)</f>
        <v>92.5</v>
      </c>
      <c r="G6" s="27"/>
      <c r="H6" s="7"/>
      <c r="I6" s="7">
        <v>45</v>
      </c>
      <c r="J6" s="7">
        <v>47.5</v>
      </c>
      <c r="K6" s="32"/>
    </row>
    <row r="7" spans="1:11" s="11" customFormat="1" ht="18" customHeight="1">
      <c r="A7" s="1">
        <f>RANK(F7,F$5:F$158,0)</f>
        <v>3</v>
      </c>
      <c r="B7" s="1">
        <v>68883</v>
      </c>
      <c r="C7" s="5" t="s">
        <v>351</v>
      </c>
      <c r="D7" s="6" t="s">
        <v>23</v>
      </c>
      <c r="E7" s="1" t="s">
        <v>10</v>
      </c>
      <c r="F7" s="1">
        <f>SUM(H7:J7)</f>
        <v>50</v>
      </c>
      <c r="G7" s="27"/>
      <c r="H7" s="7">
        <v>50</v>
      </c>
      <c r="I7" s="7"/>
      <c r="J7" s="7"/>
      <c r="K7" s="32"/>
    </row>
    <row r="8" spans="1:11" s="11" customFormat="1" ht="18" customHeight="1">
      <c r="A8" s="1">
        <f>RANK(F8,F$5:F$158,0)</f>
        <v>4</v>
      </c>
      <c r="B8" s="1">
        <v>66284</v>
      </c>
      <c r="C8" s="5" t="s">
        <v>324</v>
      </c>
      <c r="D8" s="6" t="s">
        <v>154</v>
      </c>
      <c r="E8" s="1" t="s">
        <v>28</v>
      </c>
      <c r="F8" s="1">
        <f>SUM(H8:J8)</f>
        <v>47.5</v>
      </c>
      <c r="G8" s="27"/>
      <c r="H8" s="7"/>
      <c r="I8" s="7">
        <v>47.5</v>
      </c>
      <c r="J8" s="7"/>
      <c r="K8" s="32"/>
    </row>
    <row r="9" spans="1:11" s="11" customFormat="1" ht="18" customHeight="1">
      <c r="A9" s="1">
        <f>RANK(F9,F$5:F$158,0)</f>
        <v>5</v>
      </c>
      <c r="B9" s="1">
        <v>68551</v>
      </c>
      <c r="C9" s="5" t="s">
        <v>325</v>
      </c>
      <c r="D9" s="6" t="s">
        <v>23</v>
      </c>
      <c r="E9" s="1" t="s">
        <v>71</v>
      </c>
      <c r="F9" s="1">
        <f>SUM(H9:J9)</f>
        <v>42.5</v>
      </c>
      <c r="G9" s="27"/>
      <c r="H9" s="7"/>
      <c r="I9" s="7">
        <v>42.5</v>
      </c>
      <c r="J9" s="7"/>
      <c r="K9" s="32"/>
    </row>
    <row r="10" spans="1:11" ht="6.9" customHeight="1">
      <c r="A10" s="34"/>
      <c r="B10" s="29"/>
      <c r="C10" s="35"/>
      <c r="D10" s="36"/>
      <c r="E10" s="29"/>
      <c r="F10" s="37"/>
      <c r="G10" s="29"/>
      <c r="H10" s="38"/>
      <c r="I10" s="38"/>
      <c r="J10" s="38"/>
      <c r="K10" s="33"/>
    </row>
    <row r="11" spans="1:11" s="8" customFormat="1" ht="12.75" customHeight="1">
      <c r="A11" s="13"/>
      <c r="B11" s="14"/>
      <c r="D11" s="15"/>
      <c r="E11" s="14"/>
      <c r="F11" s="14"/>
      <c r="G11" s="14"/>
      <c r="H11" s="12"/>
      <c r="I11" s="12"/>
      <c r="J11" s="12"/>
    </row>
    <row r="12" spans="1:11">
      <c r="B12" s="44"/>
    </row>
    <row r="13" spans="1:11">
      <c r="B13" s="44"/>
    </row>
    <row r="14" spans="1:11">
      <c r="B14" s="44"/>
      <c r="D14" s="62"/>
    </row>
    <row r="15" spans="1:11">
      <c r="B15" s="44"/>
      <c r="D15" s="62"/>
    </row>
    <row r="16" spans="1:11">
      <c r="B16" s="44"/>
    </row>
    <row r="17" spans="2:2">
      <c r="B17" s="44"/>
    </row>
    <row r="18" spans="2:2">
      <c r="B18" s="44"/>
    </row>
  </sheetData>
  <sheetProtection algorithmName="SHA-512" hashValue="IxT2h452GH/RTTdplcceIq1LLObA2YsWG9DO/wfK93BSxvQB9hdwXKw38Vr2rbYEoxx0bsxFoCpaxRYq87N67g==" saltValue="tMGjf25Q8HRCl+TUs2AfGg==" spinCount="100000" sheet="1" objects="1" scenarios="1"/>
  <mergeCells count="5">
    <mergeCell ref="A2:F2"/>
    <mergeCell ref="A1:F1"/>
    <mergeCell ref="J1:J2"/>
    <mergeCell ref="H1:H2"/>
    <mergeCell ref="I1:I2"/>
  </mergeCells>
  <conditionalFormatting sqref="B1:C1048576">
    <cfRule type="duplicateValues" dxfId="21" priority="1"/>
    <cfRule type="duplicateValues" dxfId="20" priority="6"/>
  </conditionalFormatting>
  <conditionalFormatting sqref="B3:C3">
    <cfRule type="duplicateValues" dxfId="19" priority="3" stopIfTrue="1"/>
  </conditionalFormatting>
  <conditionalFormatting sqref="B5:C9">
    <cfRule type="duplicateValues" dxfId="18" priority="12267" stopIfTrue="1"/>
    <cfRule type="duplicateValues" dxfId="17" priority="12268" stopIfTrue="1"/>
    <cfRule type="duplicateValues" dxfId="16" priority="12269" stopIfTrue="1"/>
    <cfRule type="duplicateValues" dxfId="15" priority="12270" stopIfTrue="1"/>
    <cfRule type="duplicateValues" dxfId="14" priority="12271"/>
    <cfRule type="duplicateValues" dxfId="13" priority="12272"/>
  </conditionalFormatting>
  <conditionalFormatting sqref="B10:C11">
    <cfRule type="duplicateValues" dxfId="12" priority="4" stopIfTrue="1"/>
  </conditionalFormatting>
  <conditionalFormatting sqref="B10:C65491 B1:C2 B4:C4">
    <cfRule type="expression" dxfId="11" priority="5" stopIfTrue="1">
      <formula>AND(COUNTIF($B$1:$C$2, B1)+COUNTIF($B$4:$C$4, B1)+COUNTIF($B$10:$C$65491,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06527E-393C-4F13-B100-2F881D122B5D}">
  <dimension ref="A1:K12"/>
  <sheetViews>
    <sheetView showGridLines="0" zoomScale="85" zoomScaleNormal="85" workbookViewId="0">
      <selection activeCell="P2" sqref="P2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35.5546875" style="3" customWidth="1"/>
    <col min="4" max="4" width="42.33203125" style="10" customWidth="1"/>
    <col min="5" max="5" width="8" style="2" customWidth="1"/>
    <col min="6" max="6" width="8" style="2" bestFit="1" customWidth="1"/>
    <col min="7" max="7" width="1" style="2" customWidth="1"/>
    <col min="8" max="10" width="6.77734375" style="12" customWidth="1"/>
    <col min="11" max="11" width="1" style="3" customWidth="1"/>
    <col min="12" max="16384" width="9.109375" style="3"/>
  </cols>
  <sheetData>
    <row r="1" spans="1:11" ht="69" customHeight="1">
      <c r="A1" s="97"/>
      <c r="B1" s="98"/>
      <c r="C1" s="98"/>
      <c r="D1" s="98"/>
      <c r="E1" s="98"/>
      <c r="F1" s="99"/>
      <c r="G1" s="23"/>
      <c r="H1" s="90" t="s">
        <v>335</v>
      </c>
      <c r="I1" s="86" t="s">
        <v>321</v>
      </c>
      <c r="J1" s="88" t="s">
        <v>278</v>
      </c>
      <c r="K1" s="23"/>
    </row>
    <row r="2" spans="1:11" s="4" customFormat="1" ht="118.2" customHeight="1">
      <c r="A2" s="94" t="s">
        <v>419</v>
      </c>
      <c r="B2" s="95"/>
      <c r="C2" s="95"/>
      <c r="D2" s="95"/>
      <c r="E2" s="95"/>
      <c r="F2" s="96"/>
      <c r="G2" s="24"/>
      <c r="H2" s="91"/>
      <c r="I2" s="87"/>
      <c r="J2" s="89"/>
      <c r="K2" s="30"/>
    </row>
    <row r="3" spans="1:11" s="4" customFormat="1" ht="18" customHeight="1">
      <c r="A3" s="81"/>
      <c r="B3" s="82"/>
      <c r="C3" s="82"/>
      <c r="D3" s="82"/>
      <c r="E3" s="82"/>
      <c r="F3" s="64"/>
      <c r="G3" s="25"/>
      <c r="H3" s="16">
        <v>46124</v>
      </c>
      <c r="I3" s="16">
        <v>46123</v>
      </c>
      <c r="J3" s="78">
        <v>46109</v>
      </c>
      <c r="K3" s="30"/>
    </row>
    <row r="4" spans="1:11" ht="18" customHeight="1">
      <c r="A4" s="17" t="s">
        <v>0</v>
      </c>
      <c r="B4" s="17" t="s">
        <v>1</v>
      </c>
      <c r="C4" s="17" t="s">
        <v>4</v>
      </c>
      <c r="D4" s="17" t="s">
        <v>2</v>
      </c>
      <c r="E4" s="17" t="s">
        <v>3</v>
      </c>
      <c r="F4" s="17" t="s">
        <v>5</v>
      </c>
      <c r="G4" s="26"/>
      <c r="H4" s="18" t="s">
        <v>7</v>
      </c>
      <c r="I4" s="18" t="s">
        <v>187</v>
      </c>
      <c r="J4" s="79" t="s">
        <v>187</v>
      </c>
      <c r="K4" s="31"/>
    </row>
    <row r="5" spans="1:11" s="11" customFormat="1" ht="18" customHeight="1">
      <c r="A5" s="1">
        <f>RANK(F5,F$5:F$195,0)</f>
        <v>1</v>
      </c>
      <c r="B5" s="1">
        <v>68775</v>
      </c>
      <c r="C5" s="5" t="s">
        <v>285</v>
      </c>
      <c r="D5" s="5" t="s">
        <v>186</v>
      </c>
      <c r="E5" s="1" t="s">
        <v>169</v>
      </c>
      <c r="F5" s="1">
        <f>SUM(H5:J5)</f>
        <v>50</v>
      </c>
      <c r="G5" s="28"/>
      <c r="H5" s="1"/>
      <c r="I5" s="1"/>
      <c r="J5" s="1">
        <v>50</v>
      </c>
      <c r="K5" s="28"/>
    </row>
    <row r="6" spans="1:11" s="11" customFormat="1" ht="18" customHeight="1">
      <c r="A6" s="1">
        <f>RANK(F6,F$5:F$195,0)</f>
        <v>1</v>
      </c>
      <c r="B6" s="1">
        <v>68373</v>
      </c>
      <c r="C6" s="5" t="s">
        <v>333</v>
      </c>
      <c r="D6" s="5" t="s">
        <v>23</v>
      </c>
      <c r="E6" s="1" t="s">
        <v>169</v>
      </c>
      <c r="F6" s="1">
        <f>SUM(H6:J6)</f>
        <v>50</v>
      </c>
      <c r="G6" s="28"/>
      <c r="H6" s="1"/>
      <c r="I6" s="1">
        <v>50</v>
      </c>
      <c r="J6" s="1"/>
      <c r="K6" s="28"/>
    </row>
    <row r="7" spans="1:11" s="11" customFormat="1" ht="18" customHeight="1">
      <c r="A7" s="1">
        <f>RANK(F7,F$5:F$195,0)</f>
        <v>3</v>
      </c>
      <c r="B7" s="1">
        <v>68634</v>
      </c>
      <c r="C7" s="5" t="s">
        <v>344</v>
      </c>
      <c r="D7" s="5" t="s">
        <v>23</v>
      </c>
      <c r="E7" s="1" t="s">
        <v>28</v>
      </c>
      <c r="F7" s="1">
        <f>SUM(H7:J7)</f>
        <v>12.5</v>
      </c>
      <c r="G7" s="28"/>
      <c r="H7" s="1">
        <v>12.5</v>
      </c>
      <c r="I7" s="1"/>
      <c r="J7" s="1"/>
      <c r="K7" s="28"/>
    </row>
    <row r="8" spans="1:11" ht="6.9" customHeight="1">
      <c r="A8" s="34"/>
      <c r="B8" s="29"/>
      <c r="C8" s="35"/>
      <c r="D8" s="36"/>
      <c r="E8" s="29"/>
      <c r="F8" s="37"/>
      <c r="G8" s="29"/>
      <c r="H8" s="38"/>
      <c r="I8" s="38"/>
      <c r="J8" s="38"/>
      <c r="K8" s="33"/>
    </row>
    <row r="9" spans="1:11" s="8" customFormat="1" ht="12.75" customHeight="1">
      <c r="A9" s="13"/>
      <c r="B9" s="14"/>
      <c r="D9" s="15"/>
      <c r="E9" s="14"/>
      <c r="F9" s="14"/>
      <c r="G9" s="14"/>
      <c r="H9" s="12"/>
      <c r="I9" s="12"/>
      <c r="J9" s="12"/>
    </row>
    <row r="12" spans="1:11">
      <c r="C12" s="40"/>
    </row>
  </sheetData>
  <sheetProtection algorithmName="SHA-512" hashValue="onTSx88IQlLS2+bKrgU7bh3L3kWfsqZlmhU8JX7098OdKgXdTV0TOcwDSTvsx9q/pDmpQDYzOjbFU/+3QLaYqw==" saltValue="Da0CWS31NrjgL2TH1QkjPw==" spinCount="100000" sheet="1" objects="1" scenarios="1"/>
  <mergeCells count="5">
    <mergeCell ref="A1:F1"/>
    <mergeCell ref="J1:J2"/>
    <mergeCell ref="A2:F2"/>
    <mergeCell ref="I1:I2"/>
    <mergeCell ref="H1:H2"/>
  </mergeCells>
  <conditionalFormatting sqref="B1:C2 B4:C4 B6:C11 B12 B13:C65509">
    <cfRule type="expression" dxfId="10" priority="4" stopIfTrue="1">
      <formula>AND(COUNTIF($B$1:$C$2, B1)+COUNTIF($B$4:$C$4, B1)+COUNTIF($B$6:$C$65509, B1)&gt;1,NOT(ISBLANK(B1)))</formula>
    </cfRule>
  </conditionalFormatting>
  <conditionalFormatting sqref="B1:C1048576">
    <cfRule type="duplicateValues" dxfId="9" priority="1"/>
  </conditionalFormatting>
  <conditionalFormatting sqref="B3:C3">
    <cfRule type="duplicateValues" dxfId="8" priority="3" stopIfTrue="1"/>
  </conditionalFormatting>
  <conditionalFormatting sqref="B5:C5 C6:C7">
    <cfRule type="duplicateValues" dxfId="7" priority="12276" stopIfTrue="1"/>
  </conditionalFormatting>
  <conditionalFormatting sqref="B5:C7">
    <cfRule type="duplicateValues" dxfId="6" priority="12278"/>
    <cfRule type="duplicateValues" dxfId="5" priority="12279"/>
    <cfRule type="duplicateValues" dxfId="4" priority="12280" stopIfTrue="1"/>
    <cfRule type="duplicateValues" dxfId="3" priority="12281" stopIfTrue="1"/>
    <cfRule type="duplicateValues" dxfId="2" priority="12282" stopIfTrue="1"/>
  </conditionalFormatting>
  <conditionalFormatting sqref="B6:C9">
    <cfRule type="duplicateValues" dxfId="1" priority="12283" stopIfTrue="1"/>
  </conditionalFormatting>
  <conditionalFormatting sqref="C6:C7">
    <cfRule type="duplicateValues" dxfId="0" priority="1229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12</vt:i4>
      </vt:variant>
      <vt:variant>
        <vt:lpstr>Intervalos Nomeados</vt:lpstr>
      </vt:variant>
      <vt:variant>
        <vt:i4>8</vt:i4>
      </vt:variant>
    </vt:vector>
  </HeadingPairs>
  <TitlesOfParts>
    <vt:vector size="20" baseType="lpstr">
      <vt:lpstr>MEL</vt:lpstr>
      <vt:lpstr>M23</vt:lpstr>
      <vt:lpstr>FEL</vt:lpstr>
      <vt:lpstr>F23</vt:lpstr>
      <vt:lpstr>MJR</vt:lpstr>
      <vt:lpstr>FJR</vt:lpstr>
      <vt:lpstr>JUV MASC</vt:lpstr>
      <vt:lpstr>JUV FEM</vt:lpstr>
      <vt:lpstr>INF JUV MASC</vt:lpstr>
      <vt:lpstr>INF JUV FEM</vt:lpstr>
      <vt:lpstr>INF MASC</vt:lpstr>
      <vt:lpstr>INF FEM</vt:lpstr>
      <vt:lpstr>'F23'!Area_de_impressao</vt:lpstr>
      <vt:lpstr>FEL!Area_de_impressao</vt:lpstr>
      <vt:lpstr>FJR!Area_de_impressao</vt:lpstr>
      <vt:lpstr>'JUV FEM'!Area_de_impressao</vt:lpstr>
      <vt:lpstr>'JUV MASC'!Area_de_impressao</vt:lpstr>
      <vt:lpstr>'M23'!Area_de_impressao</vt:lpstr>
      <vt:lpstr>MEL!Area_de_impressao</vt:lpstr>
      <vt:lpstr>MJR!Area_de_impressao</vt:lpstr>
    </vt:vector>
  </TitlesOfParts>
  <Manager/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Hudson</dc:creator>
  <cp:keywords/>
  <dc:description/>
  <cp:lastModifiedBy>Erika Fortunato</cp:lastModifiedBy>
  <cp:revision/>
  <cp:lastPrinted>2026-04-14T14:32:18Z</cp:lastPrinted>
  <dcterms:created xsi:type="dcterms:W3CDTF">2004-03-27T01:47:07Z</dcterms:created>
  <dcterms:modified xsi:type="dcterms:W3CDTF">2026-05-30T01:17:29Z</dcterms:modified>
  <cp:category/>
  <cp:contentStatus/>
</cp:coreProperties>
</file>